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<sst xmlns="http://schemas.openxmlformats.org/spreadsheetml/2006/main" count="105" uniqueCount="52">
  <si>
    <t>№ п/п</t>
  </si>
  <si>
    <t>Наименование муниципальной программы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</si>
  <si>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</si>
  <si>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</si>
  <si>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</si>
  <si>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</si>
  <si>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</si>
  <si>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</si>
  <si>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</si>
  <si>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</si>
  <si>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</si>
  <si>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</si>
  <si>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</si>
  <si>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</si>
  <si>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Итого по основному мероприятию</t>
  </si>
  <si>
    <t>ВСЕГО по муниципальной программе</t>
  </si>
  <si>
    <t xml:space="preserve">ВСЕГО  РАСХОДЫ  ПО МП ЗА СЧЕТ СРЕДСТВ БЮДЖЕТА </t>
  </si>
  <si>
    <t>тыс.руб.</t>
  </si>
  <si>
    <t xml:space="preserve">Исполнено </t>
  </si>
  <si>
    <t>Муниципальная программа "Обеспечение безопасности населения Привольного сельского поселения Кавказского района"</t>
  </si>
  <si>
    <t>Основное мероприятие №1. Мероприятия по предупреждению и ликвидации последствий чрезвычайных ситуаций и стихийных бедствий в Привольном сельском поселении Кавказского района</t>
  </si>
  <si>
    <t>Администрация Привольного сельского поселения</t>
  </si>
  <si>
    <t>Основное мероприятие №2. Пожарная безопасность в Привольном сельском поселении Кавказского района</t>
  </si>
  <si>
    <t>Основное мероприятие №3.Профилактика правонарушений, охрана общественного порядка, борьба с преступностью на территории Привольного сельского поселения Кавказского района</t>
  </si>
  <si>
    <t>Основное мероприятие №5. Противодействие коррупции в Привольном сельском поселении кавказского района</t>
  </si>
  <si>
    <t>Муниципальная программа "Комплексное и устойчивое развитие Привольного сельского поселения Кавказского района в сфере строительства, архитектуры и дорожного хозяйства"</t>
  </si>
  <si>
    <t>Основное мероприятие № 2. Управление муниципальным имуществом Привольного сельского поселения</t>
  </si>
  <si>
    <t>Основное мероприятие № 3.  Повышение безопасности дорожного движения в Привольном сельском поселении</t>
  </si>
  <si>
    <t>Муниципальная программа  "Развитие жилищно-коммунального хозяйства Привольного сельского поселения Кавказского района"</t>
  </si>
  <si>
    <t>Основное мероприятие №1. Развитие водоснабжения и водоотведения Привольного сельского поселения</t>
  </si>
  <si>
    <t>Основное мероприятие №2. Развитие газификации Привольного сельского поселения</t>
  </si>
  <si>
    <t xml:space="preserve">Муниципальная программа "Благоустройство территории Привольного сельского поселения Кавказского района" </t>
  </si>
  <si>
    <t>Основное мероприятие № 1. Развитие систем наружного освещения населенных пунктов Привольного сельского поселения</t>
  </si>
  <si>
    <t>Основное мероприятие № 2. Привольному сельскому поселению Кавказского района  - достойный облик</t>
  </si>
  <si>
    <t>Муниципальная программа "Молодежь Привольного сельского поселения Кавказского района"</t>
  </si>
  <si>
    <t>Основное мероприятие №1. Мероприятия по патриотическому воспитанию детей и подростков в Привольном сельском поселении</t>
  </si>
  <si>
    <t>Основное мероприятие №2. Организация временного трудоустройства несовершеннолетних граждан</t>
  </si>
  <si>
    <t>Муниципальная программа "Развитие культуры Привольного сельского поселения Кавказского района"</t>
  </si>
  <si>
    <t>Основное мероприятие №1. Организация библиотечного обслуживания населения, комплектование и обеспечение сохранности библиотечных фондов Привольного сельского поселения Кавказского района</t>
  </si>
  <si>
    <t>Основное мероприятие №2. Организация досуга и культуры в Привольном сельском поселении Кавказского района</t>
  </si>
  <si>
    <t>Муниципальная программа "Развитие мер социальной поддержки отдельных категорий граждан Привольного сельского поселения Кавказского района"</t>
  </si>
  <si>
    <t>Основное мероприятие №1. Дополнительное материальное обеспечение лиц, замещавших выборные муниципальные должности и должности муниципальной службы в Привольном сельском поселении</t>
  </si>
  <si>
    <t>Муниципальная программа "Развитие физической культуры и спорта в Привольном сельском поселении Кавказского района"</t>
  </si>
  <si>
    <t>Основное мероприятие №1. Обеспечение условий для развития физической культуры и массового спорта, организация и проведение физкультурно-оздоровительных и спортивных мероприятий</t>
  </si>
  <si>
    <t>Муниципальная программа "Расширение информационного пространства Привольного сельского поселения Кавказского района"</t>
  </si>
  <si>
    <t>Основное мероприятие №1. Организация информационного обеспечения населения</t>
  </si>
  <si>
    <t>Муниципальная программа "Поддержка и развитие малого и среднего предпринимательства в Привольном сельском поселении Кавказского района"</t>
  </si>
  <si>
    <t xml:space="preserve">Основное мероприятие № 1.  Информационная, правовая и консультационная поддержка малого и среднего предпринимательства   </t>
  </si>
  <si>
    <t>Основное мероприятие №4. Энергосбережение и повышение энергетической эффективности в Привольном сельском поселении</t>
  </si>
  <si>
    <t>Основное мероприятие № 1. Выполнение работ по землеустройству и землепользованию</t>
  </si>
  <si>
    <t>Исполнение  муниципальных программ Привольного сельского поселения Кавказского района на 01.10.2018 г.                                                                                          (бюджетные средства)</t>
  </si>
  <si>
    <t>Уточненная сводная бюджетная роспись на 01.10.2018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</si>
</sst>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4"/>
      <color indexed="8"/>
      <name val="Calibri"/>
      <family val="2"/>
    </font>
    <font>
      <b/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i/>
      <sz val="14"/>
      <color theme="1"/>
      <name val="Calibri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172" fontId="44" fillId="0" borderId="0" xfId="0" applyNumberFormat="1" applyFont="1" applyAlignment="1">
      <alignment wrapText="1"/>
    </xf>
    <xf numFmtId="0" fontId="44" fillId="0" borderId="0" xfId="0" applyFont="1" applyAlignment="1">
      <alignment horizontal="center" wrapText="1"/>
    </xf>
    <xf numFmtId="173" fontId="44" fillId="0" borderId="10" xfId="0" applyNumberFormat="1" applyFont="1" applyBorder="1" applyAlignment="1">
      <alignment wrapText="1"/>
    </xf>
    <xf numFmtId="173" fontId="45" fillId="0" borderId="10" xfId="0" applyNumberFormat="1" applyFont="1" applyBorder="1" applyAlignment="1">
      <alignment wrapText="1"/>
    </xf>
    <xf numFmtId="173" fontId="45" fillId="0" borderId="10" xfId="0" applyNumberFormat="1" applyFont="1" applyBorder="1" applyAlignment="1">
      <alignment horizontal="center"/>
    </xf>
    <xf numFmtId="173" fontId="45" fillId="0" borderId="10" xfId="0" applyNumberFormat="1" applyFont="1" applyBorder="1" applyAlignment="1">
      <alignment horizontal="center" wrapText="1"/>
    </xf>
    <xf numFmtId="173" fontId="44" fillId="0" borderId="10" xfId="0" applyNumberFormat="1" applyFont="1" applyBorder="1" applyAlignment="1">
      <alignment horizontal="center"/>
    </xf>
    <xf numFmtId="173" fontId="44" fillId="0" borderId="10" xfId="0" applyNumberFormat="1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173" fontId="45" fillId="0" borderId="11" xfId="0" applyNumberFormat="1" applyFont="1" applyBorder="1" applyAlignment="1">
      <alignment horizontal="center" wrapText="1"/>
    </xf>
    <xf numFmtId="173" fontId="47" fillId="0" borderId="10" xfId="0" applyNumberFormat="1" applyFont="1" applyBorder="1" applyAlignment="1">
      <alignment horizontal="center" wrapText="1"/>
    </xf>
    <xf numFmtId="49" fontId="48" fillId="2" borderId="10" xfId="0" applyNumberFormat="1" applyFont="1" applyFill="1" applyBorder="1" applyAlignment="1">
      <alignment horizontal="center" wrapText="1"/>
    </xf>
    <xf numFmtId="0" fontId="44" fillId="0" borderId="0" xfId="0" applyFont="1" applyBorder="1" applyAlignment="1">
      <alignment wrapText="1"/>
    </xf>
    <xf numFmtId="173" fontId="49" fillId="2" borderId="10" xfId="0" applyNumberFormat="1" applyFont="1" applyFill="1" applyBorder="1" applyAlignment="1">
      <alignment horizontal="center" wrapText="1"/>
    </xf>
    <xf numFmtId="49" fontId="48" fillId="3" borderId="12" xfId="0" applyNumberFormat="1" applyFont="1" applyFill="1" applyBorder="1" applyAlignment="1">
      <alignment wrapText="1"/>
    </xf>
    <xf numFmtId="173" fontId="49" fillId="3" borderId="10" xfId="0" applyNumberFormat="1" applyFont="1" applyFill="1" applyBorder="1" applyAlignment="1">
      <alignment horizontal="center"/>
    </xf>
    <xf numFmtId="173" fontId="49" fillId="3" borderId="10" xfId="0" applyNumberFormat="1" applyFont="1" applyFill="1" applyBorder="1" applyAlignment="1">
      <alignment horizontal="center" wrapText="1"/>
    </xf>
    <xf numFmtId="49" fontId="50" fillId="3" borderId="10" xfId="0" applyNumberFormat="1" applyFont="1" applyFill="1" applyBorder="1" applyAlignment="1">
      <alignment wrapText="1"/>
    </xf>
    <xf numFmtId="49" fontId="50" fillId="33" borderId="10" xfId="0" applyNumberFormat="1" applyFont="1" applyFill="1" applyBorder="1" applyAlignment="1">
      <alignment wrapText="1"/>
    </xf>
    <xf numFmtId="173" fontId="49" fillId="33" borderId="10" xfId="0" applyNumberFormat="1" applyFont="1" applyFill="1" applyBorder="1" applyAlignment="1">
      <alignment wrapText="1"/>
    </xf>
    <xf numFmtId="173" fontId="49" fillId="33" borderId="10" xfId="0" applyNumberFormat="1" applyFont="1" applyFill="1" applyBorder="1" applyAlignment="1">
      <alignment horizontal="center" wrapText="1"/>
    </xf>
    <xf numFmtId="49" fontId="48" fillId="2" borderId="10" xfId="0" applyNumberFormat="1" applyFont="1" applyFill="1" applyBorder="1" applyAlignment="1">
      <alignment wrapText="1"/>
    </xf>
    <xf numFmtId="49" fontId="48" fillId="3" borderId="10" xfId="0" applyNumberFormat="1" applyFont="1" applyFill="1" applyBorder="1" applyAlignment="1">
      <alignment wrapText="1"/>
    </xf>
    <xf numFmtId="173" fontId="44" fillId="3" borderId="10" xfId="0" applyNumberFormat="1" applyFont="1" applyFill="1" applyBorder="1" applyAlignment="1">
      <alignment horizontal="center" wrapText="1"/>
    </xf>
    <xf numFmtId="173" fontId="44" fillId="33" borderId="10" xfId="0" applyNumberFormat="1" applyFont="1" applyFill="1" applyBorder="1" applyAlignment="1">
      <alignment horizontal="center" wrapText="1"/>
    </xf>
    <xf numFmtId="49" fontId="50" fillId="2" borderId="10" xfId="0" applyNumberFormat="1" applyFont="1" applyFill="1" applyBorder="1" applyAlignment="1">
      <alignment wrapText="1"/>
    </xf>
    <xf numFmtId="173" fontId="49" fillId="2" borderId="10" xfId="0" applyNumberFormat="1" applyFont="1" applyFill="1" applyBorder="1" applyAlignment="1">
      <alignment wrapText="1"/>
    </xf>
    <xf numFmtId="172" fontId="49" fillId="2" borderId="10" xfId="0" applyNumberFormat="1" applyFont="1" applyFill="1" applyBorder="1" applyAlignment="1">
      <alignment horizontal="center" wrapText="1"/>
    </xf>
    <xf numFmtId="173" fontId="44" fillId="2" borderId="10" xfId="0" applyNumberFormat="1" applyFont="1" applyFill="1" applyBorder="1" applyAlignment="1">
      <alignment wrapText="1"/>
    </xf>
    <xf numFmtId="49" fontId="49" fillId="0" borderId="13" xfId="0" applyNumberFormat="1" applyFont="1" applyBorder="1" applyAlignment="1">
      <alignment horizontal="left" wrapText="1"/>
    </xf>
    <xf numFmtId="49" fontId="49" fillId="0" borderId="14" xfId="0" applyNumberFormat="1" applyFont="1" applyBorder="1" applyAlignment="1">
      <alignment horizontal="left" wrapText="1"/>
    </xf>
    <xf numFmtId="49" fontId="49" fillId="2" borderId="13" xfId="0" applyNumberFormat="1" applyFont="1" applyFill="1" applyBorder="1" applyAlignment="1">
      <alignment wrapText="1"/>
    </xf>
    <xf numFmtId="0" fontId="49" fillId="2" borderId="14" xfId="0" applyFont="1" applyFill="1" applyBorder="1" applyAlignment="1">
      <alignment wrapText="1"/>
    </xf>
    <xf numFmtId="49" fontId="51" fillId="0" borderId="13" xfId="0" applyNumberFormat="1" applyFont="1" applyBorder="1" applyAlignment="1">
      <alignment horizontal="left" wrapText="1"/>
    </xf>
    <xf numFmtId="0" fontId="51" fillId="0" borderId="14" xfId="0" applyFont="1" applyBorder="1" applyAlignment="1">
      <alignment horizontal="left" wrapText="1"/>
    </xf>
    <xf numFmtId="49" fontId="50" fillId="33" borderId="13" xfId="0" applyNumberFormat="1" applyFont="1" applyFill="1" applyBorder="1" applyAlignment="1">
      <alignment horizontal="center" wrapText="1"/>
    </xf>
    <xf numFmtId="0" fontId="50" fillId="33" borderId="15" xfId="0" applyFont="1" applyFill="1" applyBorder="1" applyAlignment="1">
      <alignment horizontal="center" wrapText="1"/>
    </xf>
    <xf numFmtId="0" fontId="50" fillId="33" borderId="14" xfId="0" applyFont="1" applyFill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4" fillId="0" borderId="15" xfId="0" applyFont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49" fontId="49" fillId="3" borderId="13" xfId="0" applyNumberFormat="1" applyFont="1" applyFill="1" applyBorder="1" applyAlignment="1">
      <alignment wrapText="1"/>
    </xf>
    <xf numFmtId="0" fontId="49" fillId="3" borderId="14" xfId="0" applyFont="1" applyFill="1" applyBorder="1" applyAlignment="1">
      <alignment wrapText="1"/>
    </xf>
    <xf numFmtId="49" fontId="44" fillId="0" borderId="13" xfId="0" applyNumberFormat="1" applyFont="1" applyBorder="1" applyAlignment="1">
      <alignment horizontal="left" wrapText="1"/>
    </xf>
    <xf numFmtId="0" fontId="44" fillId="0" borderId="14" xfId="0" applyFont="1" applyBorder="1" applyAlignment="1">
      <alignment horizontal="left" wrapText="1"/>
    </xf>
    <xf numFmtId="49" fontId="49" fillId="33" borderId="13" xfId="0" applyNumberFormat="1" applyFont="1" applyFill="1" applyBorder="1" applyAlignment="1">
      <alignment wrapText="1"/>
    </xf>
    <xf numFmtId="0" fontId="49" fillId="33" borderId="14" xfId="0" applyFont="1" applyFill="1" applyBorder="1" applyAlignment="1">
      <alignment wrapText="1"/>
    </xf>
    <xf numFmtId="49" fontId="49" fillId="0" borderId="13" xfId="0" applyNumberFormat="1" applyFont="1" applyBorder="1" applyAlignment="1">
      <alignment wrapText="1"/>
    </xf>
    <xf numFmtId="49" fontId="49" fillId="0" borderId="14" xfId="0" applyNumberFormat="1" applyFont="1" applyBorder="1" applyAlignment="1">
      <alignment wrapText="1"/>
    </xf>
    <xf numFmtId="49" fontId="50" fillId="2" borderId="13" xfId="0" applyNumberFormat="1" applyFont="1" applyFill="1" applyBorder="1" applyAlignment="1">
      <alignment horizontal="center" wrapText="1"/>
    </xf>
    <xf numFmtId="0" fontId="50" fillId="2" borderId="15" xfId="0" applyFont="1" applyFill="1" applyBorder="1" applyAlignment="1">
      <alignment horizontal="center" wrapText="1"/>
    </xf>
    <xf numFmtId="0" fontId="50" fillId="2" borderId="14" xfId="0" applyFont="1" applyFill="1" applyBorder="1" applyAlignment="1">
      <alignment horizontal="center" wrapText="1"/>
    </xf>
    <xf numFmtId="49" fontId="50" fillId="3" borderId="13" xfId="0" applyNumberFormat="1" applyFont="1" applyFill="1" applyBorder="1" applyAlignment="1">
      <alignment horizontal="center" wrapText="1"/>
    </xf>
    <xf numFmtId="0" fontId="50" fillId="3" borderId="15" xfId="0" applyFont="1" applyFill="1" applyBorder="1" applyAlignment="1">
      <alignment horizontal="center" wrapText="1"/>
    </xf>
    <xf numFmtId="0" fontId="50" fillId="3" borderId="14" xfId="0" applyFont="1" applyFill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49" fillId="33" borderId="13" xfId="0" applyNumberFormat="1" applyFont="1" applyFill="1" applyBorder="1" applyAlignment="1">
      <alignment horizontal="left" wrapText="1"/>
    </xf>
    <xf numFmtId="0" fontId="49" fillId="33" borderId="14" xfId="0" applyFont="1" applyFill="1" applyBorder="1" applyAlignment="1">
      <alignment horizontal="left" wrapText="1"/>
    </xf>
    <xf numFmtId="49" fontId="49" fillId="0" borderId="13" xfId="0" applyNumberFormat="1" applyFont="1" applyBorder="1" applyAlignment="1">
      <alignment horizontal="center" wrapText="1"/>
    </xf>
    <xf numFmtId="49" fontId="49" fillId="0" borderId="15" xfId="0" applyNumberFormat="1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172" fontId="46" fillId="0" borderId="11" xfId="0" applyNumberFormat="1" applyFont="1" applyBorder="1" applyAlignment="1">
      <alignment horizontal="center" wrapText="1"/>
    </xf>
    <xf numFmtId="172" fontId="46" fillId="0" borderId="12" xfId="0" applyNumberFormat="1" applyFont="1" applyBorder="1" applyAlignment="1">
      <alignment horizontal="center" wrapText="1"/>
    </xf>
    <xf numFmtId="0" fontId="49" fillId="0" borderId="14" xfId="0" applyFont="1" applyBorder="1" applyAlignment="1">
      <alignment horizontal="left" wrapText="1"/>
    </xf>
    <xf numFmtId="0" fontId="46" fillId="0" borderId="13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52" fillId="2" borderId="15" xfId="0" applyFont="1" applyFill="1" applyBorder="1" applyAlignment="1">
      <alignment horizontal="center" wrapText="1"/>
    </xf>
    <xf numFmtId="0" fontId="52" fillId="2" borderId="14" xfId="0" applyFont="1" applyFill="1" applyBorder="1" applyAlignment="1">
      <alignment horizontal="center" wrapText="1"/>
    </xf>
    <xf numFmtId="0" fontId="44" fillId="0" borderId="15" xfId="0" applyFont="1" applyBorder="1" applyAlignment="1">
      <alignment wrapText="1"/>
    </xf>
    <xf numFmtId="0" fontId="44" fillId="0" borderId="14" xfId="0" applyFont="1" applyBorder="1" applyAlignment="1">
      <alignment wrapText="1"/>
    </xf>
    <xf numFmtId="0" fontId="49" fillId="0" borderId="13" xfId="0" applyFont="1" applyBorder="1" applyAlignment="1">
      <alignment horizontal="left" wrapText="1"/>
    </xf>
    <xf numFmtId="0" fontId="49" fillId="0" borderId="11" xfId="0" applyFont="1" applyBorder="1" applyAlignment="1">
      <alignment horizontal="left" wrapText="1"/>
    </xf>
    <xf numFmtId="0" fontId="45" fillId="2" borderId="10" xfId="0" applyFont="1" applyFill="1" applyBorder="1" applyAlignment="1">
      <alignment wrapText="1"/>
    </xf>
    <xf numFmtId="0" fontId="53" fillId="2" borderId="10" xfId="0" applyFont="1" applyFill="1" applyBorder="1" applyAlignment="1">
      <alignment wrapText="1"/>
    </xf>
    <xf numFmtId="49" fontId="50" fillId="3" borderId="16" xfId="0" applyNumberFormat="1" applyFont="1" applyFill="1" applyBorder="1" applyAlignment="1">
      <alignment horizontal="center" wrapText="1"/>
    </xf>
    <xf numFmtId="0" fontId="50" fillId="3" borderId="17" xfId="0" applyFont="1" applyFill="1" applyBorder="1" applyAlignment="1">
      <alignment horizontal="center"/>
    </xf>
    <xf numFmtId="0" fontId="50" fillId="3" borderId="18" xfId="0" applyFont="1" applyFill="1" applyBorder="1" applyAlignment="1">
      <alignment horizontal="center"/>
    </xf>
    <xf numFmtId="49" fontId="49" fillId="3" borderId="13" xfId="0" applyNumberFormat="1" applyFont="1" applyFill="1" applyBorder="1" applyAlignment="1">
      <alignment horizontal="left" wrapText="1"/>
    </xf>
    <xf numFmtId="0" fontId="44" fillId="3" borderId="14" xfId="0" applyFont="1" applyFill="1" applyBorder="1" applyAlignment="1">
      <alignment horizontal="left" wrapText="1"/>
    </xf>
    <xf numFmtId="49" fontId="49" fillId="0" borderId="14" xfId="0" applyNumberFormat="1" applyFont="1" applyBorder="1" applyAlignment="1">
      <alignment horizontal="center" wrapText="1"/>
    </xf>
    <xf numFmtId="49" fontId="44" fillId="0" borderId="17" xfId="0" applyNumberFormat="1" applyFont="1" applyBorder="1" applyAlignment="1">
      <alignment horizontal="right" wrapText="1"/>
    </xf>
    <xf numFmtId="49" fontId="0" fillId="0" borderId="17" xfId="0" applyNumberFormat="1" applyBorder="1" applyAlignment="1">
      <alignment horizontal="right" wrapText="1"/>
    </xf>
    <xf numFmtId="0" fontId="49" fillId="2" borderId="13" xfId="0" applyFont="1" applyFill="1" applyBorder="1" applyAlignment="1">
      <alignment wrapText="1"/>
    </xf>
    <xf numFmtId="0" fontId="44" fillId="2" borderId="14" xfId="0" applyFont="1" applyFill="1" applyBorder="1" applyAlignment="1">
      <alignment wrapText="1"/>
    </xf>
    <xf numFmtId="0" fontId="49" fillId="33" borderId="13" xfId="0" applyFont="1" applyFill="1" applyBorder="1" applyAlignment="1">
      <alignment wrapText="1"/>
    </xf>
    <xf numFmtId="0" fontId="44" fillId="33" borderId="14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="70" zoomScaleNormal="70" zoomScalePageLayoutView="0" workbookViewId="0" topLeftCell="A1">
      <selection activeCell="O91" sqref="O91"/>
    </sheetView>
  </sheetViews>
  <sheetFormatPr defaultColWidth="7.7109375" defaultRowHeight="15"/>
  <cols>
    <col min="1" max="1" width="6.28125" style="1" customWidth="1"/>
    <col min="2" max="2" width="48.28125" style="1" customWidth="1"/>
    <col min="3" max="4" width="12.421875" style="2" customWidth="1"/>
    <col min="5" max="5" width="8.140625" style="2" customWidth="1"/>
    <col min="6" max="6" width="11.00390625" style="1" customWidth="1"/>
    <col min="7" max="7" width="10.57421875" style="1" customWidth="1"/>
    <col min="8" max="8" width="10.28125" style="1" bestFit="1" customWidth="1"/>
    <col min="9" max="9" width="12.28125" style="1" customWidth="1"/>
    <col min="10" max="10" width="11.421875" style="1" customWidth="1"/>
    <col min="11" max="11" width="8.421875" style="1" customWidth="1"/>
    <col min="12" max="16384" width="7.7109375" style="1" customWidth="1"/>
  </cols>
  <sheetData>
    <row r="1" spans="1:11" ht="40.5" customHeight="1">
      <c r="A1" s="57" t="s">
        <v>50</v>
      </c>
      <c r="B1" s="57"/>
      <c r="C1" s="57"/>
      <c r="D1" s="57"/>
      <c r="E1" s="57"/>
      <c r="F1" s="58"/>
      <c r="G1" s="58"/>
      <c r="H1" s="58"/>
      <c r="I1" s="58"/>
      <c r="J1" s="58"/>
      <c r="K1" s="58"/>
    </row>
    <row r="2" spans="5:11" ht="14.25" customHeight="1">
      <c r="E2" s="87" t="s">
        <v>17</v>
      </c>
      <c r="F2" s="88"/>
      <c r="G2" s="88"/>
      <c r="H2" s="88"/>
      <c r="I2" s="88"/>
      <c r="J2" s="88"/>
      <c r="K2" s="88"/>
    </row>
    <row r="3" spans="1:11" ht="19.5" customHeight="1">
      <c r="A3" s="65" t="s">
        <v>0</v>
      </c>
      <c r="B3" s="65" t="s">
        <v>1</v>
      </c>
      <c r="C3" s="67" t="s">
        <v>51</v>
      </c>
      <c r="D3" s="67" t="s">
        <v>18</v>
      </c>
      <c r="E3" s="67" t="s">
        <v>2</v>
      </c>
      <c r="F3" s="70" t="s">
        <v>12</v>
      </c>
      <c r="G3" s="71"/>
      <c r="H3" s="72"/>
      <c r="I3" s="70" t="s">
        <v>13</v>
      </c>
      <c r="J3" s="71"/>
      <c r="K3" s="72"/>
    </row>
    <row r="4" spans="1:11" ht="75" customHeight="1">
      <c r="A4" s="66"/>
      <c r="B4" s="66"/>
      <c r="C4" s="68"/>
      <c r="D4" s="68"/>
      <c r="E4" s="68"/>
      <c r="F4" s="10" t="s">
        <v>51</v>
      </c>
      <c r="G4" s="10" t="s">
        <v>18</v>
      </c>
      <c r="H4" s="10" t="s">
        <v>2</v>
      </c>
      <c r="I4" s="10" t="s">
        <v>51</v>
      </c>
      <c r="J4" s="10" t="s">
        <v>18</v>
      </c>
      <c r="K4" s="10" t="s">
        <v>2</v>
      </c>
    </row>
    <row r="5" spans="1:11" ht="44.25" customHeight="1">
      <c r="A5" s="13" t="s">
        <v>3</v>
      </c>
      <c r="B5" s="51" t="s">
        <v>19</v>
      </c>
      <c r="C5" s="73"/>
      <c r="D5" s="73"/>
      <c r="E5" s="73"/>
      <c r="F5" s="73"/>
      <c r="G5" s="73"/>
      <c r="H5" s="73"/>
      <c r="I5" s="73"/>
      <c r="J5" s="73"/>
      <c r="K5" s="74"/>
    </row>
    <row r="6" spans="1:11" ht="36.75" customHeight="1">
      <c r="A6" s="61" t="s">
        <v>20</v>
      </c>
      <c r="B6" s="41"/>
      <c r="C6" s="41"/>
      <c r="D6" s="41"/>
      <c r="E6" s="41"/>
      <c r="F6" s="41"/>
      <c r="G6" s="41"/>
      <c r="H6" s="41"/>
      <c r="I6" s="41"/>
      <c r="J6" s="41"/>
      <c r="K6" s="42"/>
    </row>
    <row r="7" spans="1:11" ht="27.75" customHeight="1">
      <c r="A7" s="45" t="s">
        <v>21</v>
      </c>
      <c r="B7" s="46"/>
      <c r="C7" s="9">
        <v>12</v>
      </c>
      <c r="D7" s="9">
        <v>2</v>
      </c>
      <c r="E7" s="9">
        <f>D7/C7*100</f>
        <v>16.666666666666664</v>
      </c>
      <c r="F7" s="9"/>
      <c r="G7" s="9"/>
      <c r="H7" s="9"/>
      <c r="I7" s="9"/>
      <c r="J7" s="9"/>
      <c r="K7" s="9"/>
    </row>
    <row r="8" spans="1:11" ht="15.75">
      <c r="A8" s="31" t="s">
        <v>14</v>
      </c>
      <c r="B8" s="46"/>
      <c r="C8" s="7">
        <f>C7</f>
        <v>12</v>
      </c>
      <c r="D8" s="7">
        <f>D7</f>
        <v>2</v>
      </c>
      <c r="E8" s="7">
        <f>D8/C8*100</f>
        <v>16.666666666666664</v>
      </c>
      <c r="F8" s="7">
        <f>F7</f>
        <v>0</v>
      </c>
      <c r="G8" s="7">
        <f>G7</f>
        <v>0</v>
      </c>
      <c r="H8" s="7"/>
      <c r="I8" s="7">
        <f>I7</f>
        <v>0</v>
      </c>
      <c r="J8" s="7">
        <f>J7</f>
        <v>0</v>
      </c>
      <c r="K8" s="7"/>
    </row>
    <row r="9" spans="1:11" ht="22.5" customHeight="1">
      <c r="A9" s="61" t="s">
        <v>22</v>
      </c>
      <c r="B9" s="41"/>
      <c r="C9" s="41"/>
      <c r="D9" s="41"/>
      <c r="E9" s="41"/>
      <c r="F9" s="41"/>
      <c r="G9" s="41"/>
      <c r="H9" s="41"/>
      <c r="I9" s="41"/>
      <c r="J9" s="41"/>
      <c r="K9" s="42"/>
    </row>
    <row r="10" spans="1:11" ht="28.5" customHeight="1">
      <c r="A10" s="45" t="s">
        <v>21</v>
      </c>
      <c r="B10" s="46"/>
      <c r="C10" s="9">
        <v>25</v>
      </c>
      <c r="D10" s="9">
        <v>24.9</v>
      </c>
      <c r="E10" s="9">
        <f>D10/C10*100</f>
        <v>99.6</v>
      </c>
      <c r="F10" s="9"/>
      <c r="G10" s="9"/>
      <c r="H10" s="9"/>
      <c r="I10" s="9"/>
      <c r="J10" s="9"/>
      <c r="K10" s="9"/>
    </row>
    <row r="11" spans="1:11" ht="15.75">
      <c r="A11" s="31" t="s">
        <v>14</v>
      </c>
      <c r="B11" s="69"/>
      <c r="C11" s="7">
        <f>C10</f>
        <v>25</v>
      </c>
      <c r="D11" s="7">
        <f>D10</f>
        <v>24.9</v>
      </c>
      <c r="E11" s="7">
        <f>D11/C11*100</f>
        <v>99.6</v>
      </c>
      <c r="F11" s="7">
        <f>F10</f>
        <v>0</v>
      </c>
      <c r="G11" s="7">
        <f>G10</f>
        <v>0</v>
      </c>
      <c r="H11" s="7"/>
      <c r="I11" s="7">
        <f>I10</f>
        <v>0</v>
      </c>
      <c r="J11" s="7">
        <f>J10</f>
        <v>0</v>
      </c>
      <c r="K11" s="7"/>
    </row>
    <row r="12" spans="1:11" ht="30.75" customHeight="1">
      <c r="A12" s="40" t="s">
        <v>23</v>
      </c>
      <c r="B12" s="41"/>
      <c r="C12" s="41"/>
      <c r="D12" s="41"/>
      <c r="E12" s="41"/>
      <c r="F12" s="41"/>
      <c r="G12" s="41"/>
      <c r="H12" s="41"/>
      <c r="I12" s="41"/>
      <c r="J12" s="41"/>
      <c r="K12" s="42"/>
    </row>
    <row r="13" spans="1:11" ht="27.75" customHeight="1">
      <c r="A13" s="45" t="s">
        <v>21</v>
      </c>
      <c r="B13" s="46"/>
      <c r="C13" s="9">
        <v>1</v>
      </c>
      <c r="D13" s="9">
        <v>1</v>
      </c>
      <c r="E13" s="9">
        <f>D13/C13*100</f>
        <v>100</v>
      </c>
      <c r="F13" s="9"/>
      <c r="G13" s="9"/>
      <c r="H13" s="9"/>
      <c r="I13" s="9"/>
      <c r="J13" s="9"/>
      <c r="K13" s="9"/>
    </row>
    <row r="14" spans="1:11" ht="15.75">
      <c r="A14" s="77" t="s">
        <v>14</v>
      </c>
      <c r="B14" s="69"/>
      <c r="C14" s="7">
        <f>C13</f>
        <v>1</v>
      </c>
      <c r="D14" s="7">
        <f>D13</f>
        <v>1</v>
      </c>
      <c r="E14" s="7">
        <f>D14/C14*100</f>
        <v>100</v>
      </c>
      <c r="F14" s="7">
        <f>F13</f>
        <v>0</v>
      </c>
      <c r="G14" s="7">
        <f>G13</f>
        <v>0</v>
      </c>
      <c r="H14" s="7"/>
      <c r="I14" s="7">
        <f>I13</f>
        <v>0</v>
      </c>
      <c r="J14" s="7">
        <f>J13</f>
        <v>0</v>
      </c>
      <c r="K14" s="7"/>
    </row>
    <row r="15" spans="1:11" ht="15.75">
      <c r="A15" s="40" t="s">
        <v>24</v>
      </c>
      <c r="B15" s="63"/>
      <c r="C15" s="63"/>
      <c r="D15" s="63"/>
      <c r="E15" s="63"/>
      <c r="F15" s="63"/>
      <c r="G15" s="63"/>
      <c r="H15" s="63"/>
      <c r="I15" s="63"/>
      <c r="J15" s="63"/>
      <c r="K15" s="64"/>
    </row>
    <row r="16" spans="1:11" ht="30.75" customHeight="1">
      <c r="A16" s="45" t="s">
        <v>21</v>
      </c>
      <c r="B16" s="46"/>
      <c r="C16" s="9">
        <v>5</v>
      </c>
      <c r="D16" s="9">
        <v>3.6</v>
      </c>
      <c r="E16" s="9">
        <f>D16/C16*100</f>
        <v>72</v>
      </c>
      <c r="F16" s="9"/>
      <c r="G16" s="9"/>
      <c r="H16" s="9"/>
      <c r="I16" s="9"/>
      <c r="J16" s="9"/>
      <c r="K16" s="9"/>
    </row>
    <row r="17" spans="1:11" ht="15.75">
      <c r="A17" s="78" t="s">
        <v>14</v>
      </c>
      <c r="B17" s="78"/>
      <c r="C17" s="11">
        <f>C16</f>
        <v>5</v>
      </c>
      <c r="D17" s="11">
        <f>D16</f>
        <v>3.6</v>
      </c>
      <c r="E17" s="11">
        <f>D17/C17*100</f>
        <v>72</v>
      </c>
      <c r="F17" s="11">
        <f>F16</f>
        <v>0</v>
      </c>
      <c r="G17" s="11">
        <f>G16</f>
        <v>0</v>
      </c>
      <c r="H17" s="11"/>
      <c r="I17" s="11">
        <f>I16</f>
        <v>0</v>
      </c>
      <c r="J17" s="11">
        <f>J16</f>
        <v>0</v>
      </c>
      <c r="K17" s="11"/>
    </row>
    <row r="18" spans="1:11" s="14" customFormat="1" ht="15.75">
      <c r="A18" s="79" t="s">
        <v>15</v>
      </c>
      <c r="B18" s="80"/>
      <c r="C18" s="15">
        <f>C8+C11+C14+C17</f>
        <v>43</v>
      </c>
      <c r="D18" s="15">
        <f>D8+D11+D14+D17</f>
        <v>31.5</v>
      </c>
      <c r="E18" s="15">
        <f>D18/C18*100</f>
        <v>73.25581395348837</v>
      </c>
      <c r="F18" s="15">
        <f>F8+F11+F14+F17</f>
        <v>0</v>
      </c>
      <c r="G18" s="15">
        <f>G8+G11+G14+G17</f>
        <v>0</v>
      </c>
      <c r="H18" s="15"/>
      <c r="I18" s="15">
        <f>I8+I11+I14+I17</f>
        <v>0</v>
      </c>
      <c r="J18" s="15">
        <f>J8+J11+J14+J17</f>
        <v>0</v>
      </c>
      <c r="K18" s="15"/>
    </row>
    <row r="19" spans="1:11" ht="49.5" customHeight="1">
      <c r="A19" s="16" t="s">
        <v>4</v>
      </c>
      <c r="B19" s="81" t="s">
        <v>25</v>
      </c>
      <c r="C19" s="82"/>
      <c r="D19" s="82"/>
      <c r="E19" s="82"/>
      <c r="F19" s="82"/>
      <c r="G19" s="82"/>
      <c r="H19" s="82"/>
      <c r="I19" s="82"/>
      <c r="J19" s="82"/>
      <c r="K19" s="83"/>
    </row>
    <row r="20" spans="1:11" ht="27" customHeight="1">
      <c r="A20" s="61" t="s">
        <v>49</v>
      </c>
      <c r="B20" s="75"/>
      <c r="C20" s="75"/>
      <c r="D20" s="75"/>
      <c r="E20" s="75"/>
      <c r="F20" s="75"/>
      <c r="G20" s="75"/>
      <c r="H20" s="75"/>
      <c r="I20" s="75"/>
      <c r="J20" s="75"/>
      <c r="K20" s="76"/>
    </row>
    <row r="21" spans="1:11" ht="15.75" customHeight="1">
      <c r="A21" s="45" t="s">
        <v>21</v>
      </c>
      <c r="B21" s="46"/>
      <c r="C21" s="8">
        <v>100</v>
      </c>
      <c r="D21" s="8">
        <v>99.9</v>
      </c>
      <c r="E21" s="9">
        <f>D21/C21*100</f>
        <v>99.9</v>
      </c>
      <c r="F21" s="8"/>
      <c r="G21" s="8"/>
      <c r="H21" s="9"/>
      <c r="I21" s="8"/>
      <c r="J21" s="8"/>
      <c r="K21" s="4"/>
    </row>
    <row r="22" spans="1:11" ht="15.75" customHeight="1">
      <c r="A22" s="49" t="s">
        <v>14</v>
      </c>
      <c r="B22" s="76"/>
      <c r="C22" s="6">
        <f>C21</f>
        <v>100</v>
      </c>
      <c r="D22" s="6">
        <f>D21</f>
        <v>99.9</v>
      </c>
      <c r="E22" s="7">
        <f>D22/C22*100</f>
        <v>99.9</v>
      </c>
      <c r="F22" s="6">
        <f>F18</f>
        <v>0</v>
      </c>
      <c r="G22" s="6">
        <f>G18</f>
        <v>0</v>
      </c>
      <c r="H22" s="7"/>
      <c r="I22" s="6">
        <f>I18</f>
        <v>0</v>
      </c>
      <c r="J22" s="6">
        <f>J18</f>
        <v>0</v>
      </c>
      <c r="K22" s="5"/>
    </row>
    <row r="23" spans="1:11" ht="15.75" customHeight="1">
      <c r="A23" s="61" t="s">
        <v>26</v>
      </c>
      <c r="B23" s="75"/>
      <c r="C23" s="75"/>
      <c r="D23" s="75"/>
      <c r="E23" s="75"/>
      <c r="F23" s="75"/>
      <c r="G23" s="75"/>
      <c r="H23" s="75"/>
      <c r="I23" s="75"/>
      <c r="J23" s="75"/>
      <c r="K23" s="76"/>
    </row>
    <row r="24" spans="1:11" ht="15.75" customHeight="1">
      <c r="A24" s="45" t="s">
        <v>21</v>
      </c>
      <c r="B24" s="46"/>
      <c r="C24" s="8">
        <v>15</v>
      </c>
      <c r="D24" s="8">
        <v>1.4</v>
      </c>
      <c r="E24" s="9">
        <f>D24/C24*100</f>
        <v>9.333333333333332</v>
      </c>
      <c r="F24" s="8"/>
      <c r="G24" s="8"/>
      <c r="H24" s="9"/>
      <c r="I24" s="8"/>
      <c r="J24" s="8"/>
      <c r="K24" s="4"/>
    </row>
    <row r="25" spans="1:11" ht="15.75" customHeight="1">
      <c r="A25" s="49" t="s">
        <v>14</v>
      </c>
      <c r="B25" s="76"/>
      <c r="C25" s="6">
        <f>C24</f>
        <v>15</v>
      </c>
      <c r="D25" s="6">
        <f>D24</f>
        <v>1.4</v>
      </c>
      <c r="E25" s="7">
        <f>D25/C25*100</f>
        <v>9.333333333333332</v>
      </c>
      <c r="F25" s="6">
        <f>F21</f>
        <v>0</v>
      </c>
      <c r="G25" s="6">
        <f>G21</f>
        <v>0</v>
      </c>
      <c r="H25" s="7"/>
      <c r="I25" s="6">
        <f>I21</f>
        <v>0</v>
      </c>
      <c r="J25" s="6">
        <f>J21</f>
        <v>0</v>
      </c>
      <c r="K25" s="5"/>
    </row>
    <row r="26" spans="1:11" ht="18.75" customHeight="1">
      <c r="A26" s="61" t="s">
        <v>27</v>
      </c>
      <c r="B26" s="75"/>
      <c r="C26" s="75"/>
      <c r="D26" s="75"/>
      <c r="E26" s="75"/>
      <c r="F26" s="75"/>
      <c r="G26" s="75"/>
      <c r="H26" s="75"/>
      <c r="I26" s="75"/>
      <c r="J26" s="75"/>
      <c r="K26" s="76"/>
    </row>
    <row r="27" spans="1:11" ht="15.75" customHeight="1">
      <c r="A27" s="45" t="s">
        <v>21</v>
      </c>
      <c r="B27" s="46"/>
      <c r="C27" s="8">
        <v>5047.3</v>
      </c>
      <c r="D27" s="8">
        <v>4701.1</v>
      </c>
      <c r="E27" s="9">
        <f>D27/C27*100</f>
        <v>93.14088720702158</v>
      </c>
      <c r="F27" s="8"/>
      <c r="G27" s="8"/>
      <c r="H27" s="9"/>
      <c r="I27" s="8">
        <v>3978.6</v>
      </c>
      <c r="J27" s="8">
        <v>3938.7</v>
      </c>
      <c r="K27" s="9">
        <f>J27/I27*100</f>
        <v>98.99713467048711</v>
      </c>
    </row>
    <row r="28" spans="1:11" ht="15.75" customHeight="1">
      <c r="A28" s="49" t="s">
        <v>14</v>
      </c>
      <c r="B28" s="76"/>
      <c r="C28" s="6">
        <f>C27</f>
        <v>5047.3</v>
      </c>
      <c r="D28" s="6">
        <f>D27</f>
        <v>4701.1</v>
      </c>
      <c r="E28" s="7">
        <f>D28/C28*100</f>
        <v>93.14088720702158</v>
      </c>
      <c r="F28" s="6">
        <f>F27</f>
        <v>0</v>
      </c>
      <c r="G28" s="6">
        <f>G27</f>
        <v>0</v>
      </c>
      <c r="H28" s="7"/>
      <c r="I28" s="6">
        <f>I27</f>
        <v>3978.6</v>
      </c>
      <c r="J28" s="6">
        <f>J27</f>
        <v>3938.7</v>
      </c>
      <c r="K28" s="9">
        <f>J28/I28*100</f>
        <v>98.99713467048711</v>
      </c>
    </row>
    <row r="29" spans="1:11" ht="15.75">
      <c r="A29" s="84" t="s">
        <v>15</v>
      </c>
      <c r="B29" s="85"/>
      <c r="C29" s="17">
        <f>C22+C25+C28</f>
        <v>5162.3</v>
      </c>
      <c r="D29" s="17">
        <f>D22+D25+D28</f>
        <v>4802.400000000001</v>
      </c>
      <c r="E29" s="18">
        <f>D29/C29*100</f>
        <v>93.02830133855066</v>
      </c>
      <c r="F29" s="17">
        <f>F25+F28</f>
        <v>0</v>
      </c>
      <c r="G29" s="17">
        <f>G25+G28</f>
        <v>0</v>
      </c>
      <c r="H29" s="18"/>
      <c r="I29" s="17">
        <f>I25+I28</f>
        <v>3978.6</v>
      </c>
      <c r="J29" s="17">
        <f>J25+J28</f>
        <v>3938.7</v>
      </c>
      <c r="K29" s="18">
        <f>J29/I29*100</f>
        <v>98.99713467048711</v>
      </c>
    </row>
    <row r="30" spans="1:11" ht="41.25" customHeight="1">
      <c r="A30" s="20" t="s">
        <v>5</v>
      </c>
      <c r="B30" s="37" t="s">
        <v>28</v>
      </c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 customHeight="1">
      <c r="A31" s="61" t="s">
        <v>29</v>
      </c>
      <c r="B31" s="75"/>
      <c r="C31" s="75"/>
      <c r="D31" s="75"/>
      <c r="E31" s="75"/>
      <c r="F31" s="75"/>
      <c r="G31" s="75"/>
      <c r="H31" s="75"/>
      <c r="I31" s="75"/>
      <c r="J31" s="75"/>
      <c r="K31" s="76"/>
    </row>
    <row r="32" spans="1:11" ht="15.75" customHeight="1">
      <c r="A32" s="45" t="s">
        <v>21</v>
      </c>
      <c r="B32" s="46"/>
      <c r="C32" s="8">
        <v>3998.8</v>
      </c>
      <c r="D32" s="8">
        <v>2442.5</v>
      </c>
      <c r="E32" s="9">
        <f>D32/C32*100</f>
        <v>61.08082424727418</v>
      </c>
      <c r="F32" s="8"/>
      <c r="G32" s="8"/>
      <c r="H32" s="9"/>
      <c r="I32" s="8">
        <v>2351.8</v>
      </c>
      <c r="J32" s="8">
        <v>1800.7</v>
      </c>
      <c r="K32" s="9">
        <f>J32/I32*100</f>
        <v>76.5668849391955</v>
      </c>
    </row>
    <row r="33" spans="1:11" ht="15.75" customHeight="1">
      <c r="A33" s="49" t="s">
        <v>14</v>
      </c>
      <c r="B33" s="76"/>
      <c r="C33" s="6">
        <f>C32</f>
        <v>3998.8</v>
      </c>
      <c r="D33" s="6">
        <f>D32</f>
        <v>2442.5</v>
      </c>
      <c r="E33" s="7">
        <f>D33/C33*100</f>
        <v>61.08082424727418</v>
      </c>
      <c r="F33" s="6">
        <f>F32</f>
        <v>0</v>
      </c>
      <c r="G33" s="6">
        <f>G32</f>
        <v>0</v>
      </c>
      <c r="H33" s="7"/>
      <c r="I33" s="6">
        <f>I32</f>
        <v>2351.8</v>
      </c>
      <c r="J33" s="6">
        <f>J32</f>
        <v>1800.7</v>
      </c>
      <c r="K33" s="6">
        <f>K32</f>
        <v>76.5668849391955</v>
      </c>
    </row>
    <row r="34" spans="1:11" ht="15.75" customHeight="1">
      <c r="A34" s="61" t="s">
        <v>30</v>
      </c>
      <c r="B34" s="75"/>
      <c r="C34" s="75"/>
      <c r="D34" s="75"/>
      <c r="E34" s="75"/>
      <c r="F34" s="75"/>
      <c r="G34" s="75"/>
      <c r="H34" s="75"/>
      <c r="I34" s="75"/>
      <c r="J34" s="75"/>
      <c r="K34" s="76"/>
    </row>
    <row r="35" spans="1:11" ht="15.75" customHeight="1">
      <c r="A35" s="45" t="s">
        <v>21</v>
      </c>
      <c r="B35" s="46"/>
      <c r="C35" s="8">
        <v>7.5</v>
      </c>
      <c r="D35" s="8">
        <v>0</v>
      </c>
      <c r="E35" s="9">
        <f>D35/C35*100</f>
        <v>0</v>
      </c>
      <c r="F35" s="8"/>
      <c r="G35" s="8"/>
      <c r="H35" s="9"/>
      <c r="I35" s="8"/>
      <c r="J35" s="8"/>
      <c r="K35" s="9"/>
    </row>
    <row r="36" spans="1:11" ht="15.75" customHeight="1">
      <c r="A36" s="49" t="s">
        <v>14</v>
      </c>
      <c r="B36" s="76"/>
      <c r="C36" s="6">
        <f>C35</f>
        <v>7.5</v>
      </c>
      <c r="D36" s="6">
        <f>D35</f>
        <v>0</v>
      </c>
      <c r="E36" s="7">
        <f>D36/C36*100</f>
        <v>0</v>
      </c>
      <c r="F36" s="6">
        <f>F35</f>
        <v>0</v>
      </c>
      <c r="G36" s="6">
        <f>G35</f>
        <v>0</v>
      </c>
      <c r="H36" s="7"/>
      <c r="I36" s="6">
        <f>I35</f>
        <v>0</v>
      </c>
      <c r="J36" s="6">
        <f>J35</f>
        <v>0</v>
      </c>
      <c r="K36" s="7"/>
    </row>
    <row r="37" spans="1:11" ht="15.75" customHeight="1">
      <c r="A37" s="61" t="s">
        <v>48</v>
      </c>
      <c r="B37" s="62"/>
      <c r="C37" s="62"/>
      <c r="D37" s="62"/>
      <c r="E37" s="62"/>
      <c r="F37" s="62"/>
      <c r="G37" s="62"/>
      <c r="H37" s="62"/>
      <c r="I37" s="62"/>
      <c r="J37" s="62"/>
      <c r="K37" s="86"/>
    </row>
    <row r="38" spans="1:11" ht="15.75" customHeight="1">
      <c r="A38" s="45" t="s">
        <v>21</v>
      </c>
      <c r="B38" s="46"/>
      <c r="C38" s="8">
        <v>65</v>
      </c>
      <c r="D38" s="8">
        <v>65</v>
      </c>
      <c r="E38" s="9">
        <f>D38/C38*100</f>
        <v>100</v>
      </c>
      <c r="F38" s="8"/>
      <c r="G38" s="8"/>
      <c r="H38" s="9"/>
      <c r="I38" s="8"/>
      <c r="J38" s="8"/>
      <c r="K38" s="9"/>
    </row>
    <row r="39" spans="1:11" ht="15.75" customHeight="1">
      <c r="A39" s="49" t="s">
        <v>14</v>
      </c>
      <c r="B39" s="76"/>
      <c r="C39" s="6">
        <f>C38</f>
        <v>65</v>
      </c>
      <c r="D39" s="6">
        <f>D38</f>
        <v>65</v>
      </c>
      <c r="E39" s="7">
        <f>D39/C39*100</f>
        <v>100</v>
      </c>
      <c r="F39" s="6">
        <f>F38</f>
        <v>0</v>
      </c>
      <c r="G39" s="6">
        <f>G38</f>
        <v>0</v>
      </c>
      <c r="H39" s="7"/>
      <c r="I39" s="6">
        <f>I38</f>
        <v>0</v>
      </c>
      <c r="J39" s="6">
        <f>J38</f>
        <v>0</v>
      </c>
      <c r="K39" s="7"/>
    </row>
    <row r="40" spans="1:11" ht="15.75">
      <c r="A40" s="91" t="s">
        <v>15</v>
      </c>
      <c r="B40" s="92"/>
      <c r="C40" s="22">
        <f>C33+C36+C39</f>
        <v>4071.3</v>
      </c>
      <c r="D40" s="22">
        <f>D33+D36+D39</f>
        <v>2507.5</v>
      </c>
      <c r="E40" s="22">
        <f>D40/C40*100</f>
        <v>61.58966423501093</v>
      </c>
      <c r="F40" s="22">
        <f>F33+F36</f>
        <v>0</v>
      </c>
      <c r="G40" s="22">
        <f>G33+G36</f>
        <v>0</v>
      </c>
      <c r="H40" s="22"/>
      <c r="I40" s="22">
        <f>I33+I36</f>
        <v>2351.8</v>
      </c>
      <c r="J40" s="22">
        <f>J33+J36</f>
        <v>1800.7</v>
      </c>
      <c r="K40" s="21"/>
    </row>
    <row r="41" spans="1:11" ht="26.25" customHeight="1">
      <c r="A41" s="23" t="s">
        <v>6</v>
      </c>
      <c r="B41" s="51" t="s">
        <v>31</v>
      </c>
      <c r="C41" s="52"/>
      <c r="D41" s="52"/>
      <c r="E41" s="52"/>
      <c r="F41" s="52"/>
      <c r="G41" s="52"/>
      <c r="H41" s="52"/>
      <c r="I41" s="52"/>
      <c r="J41" s="52"/>
      <c r="K41" s="53"/>
    </row>
    <row r="42" spans="1:11" ht="24" customHeight="1">
      <c r="A42" s="40" t="s">
        <v>32</v>
      </c>
      <c r="B42" s="63"/>
      <c r="C42" s="63"/>
      <c r="D42" s="63"/>
      <c r="E42" s="63"/>
      <c r="F42" s="63"/>
      <c r="G42" s="63"/>
      <c r="H42" s="63"/>
      <c r="I42" s="63"/>
      <c r="J42" s="63"/>
      <c r="K42" s="64"/>
    </row>
    <row r="43" spans="1:11" ht="15.75" customHeight="1">
      <c r="A43" s="45" t="s">
        <v>21</v>
      </c>
      <c r="B43" s="46"/>
      <c r="C43" s="9">
        <v>439</v>
      </c>
      <c r="D43" s="9">
        <v>96.4</v>
      </c>
      <c r="E43" s="9">
        <v>0</v>
      </c>
      <c r="F43" s="9"/>
      <c r="G43" s="9"/>
      <c r="H43" s="9"/>
      <c r="I43" s="9">
        <v>318.7</v>
      </c>
      <c r="J43" s="9"/>
      <c r="K43" s="9"/>
    </row>
    <row r="44" spans="1:11" ht="15.75" customHeight="1">
      <c r="A44" s="49" t="s">
        <v>14</v>
      </c>
      <c r="B44" s="76"/>
      <c r="C44" s="7">
        <f>C43</f>
        <v>439</v>
      </c>
      <c r="D44" s="7">
        <f>D43</f>
        <v>96.4</v>
      </c>
      <c r="E44" s="7">
        <v>0</v>
      </c>
      <c r="F44" s="7">
        <f>F43</f>
        <v>0</v>
      </c>
      <c r="G44" s="7">
        <f>G43</f>
        <v>0</v>
      </c>
      <c r="H44" s="7"/>
      <c r="I44" s="7">
        <f>I43</f>
        <v>318.7</v>
      </c>
      <c r="J44" s="7">
        <f>J43</f>
        <v>0</v>
      </c>
      <c r="K44" s="7"/>
    </row>
    <row r="45" spans="1:11" ht="15.75">
      <c r="A45" s="40" t="s">
        <v>33</v>
      </c>
      <c r="B45" s="63"/>
      <c r="C45" s="63"/>
      <c r="D45" s="63"/>
      <c r="E45" s="63"/>
      <c r="F45" s="63"/>
      <c r="G45" s="63"/>
      <c r="H45" s="63"/>
      <c r="I45" s="63"/>
      <c r="J45" s="63"/>
      <c r="K45" s="64"/>
    </row>
    <row r="46" spans="1:11" ht="15.75" customHeight="1">
      <c r="A46" s="45" t="s">
        <v>21</v>
      </c>
      <c r="B46" s="46"/>
      <c r="C46" s="9">
        <v>470</v>
      </c>
      <c r="D46" s="9">
        <v>274.6</v>
      </c>
      <c r="E46" s="9">
        <f>D46/C46*100</f>
        <v>58.425531914893625</v>
      </c>
      <c r="F46" s="9"/>
      <c r="G46" s="9"/>
      <c r="H46" s="9"/>
      <c r="I46" s="9"/>
      <c r="J46" s="9"/>
      <c r="K46" s="9"/>
    </row>
    <row r="47" spans="1:11" ht="17.25" customHeight="1">
      <c r="A47" s="49" t="s">
        <v>14</v>
      </c>
      <c r="B47" s="76"/>
      <c r="C47" s="7">
        <f>C46</f>
        <v>470</v>
      </c>
      <c r="D47" s="7">
        <f>D46</f>
        <v>274.6</v>
      </c>
      <c r="E47" s="7">
        <f>E46</f>
        <v>58.425531914893625</v>
      </c>
      <c r="F47" s="7">
        <f>F46</f>
        <v>0</v>
      </c>
      <c r="G47" s="7">
        <f>G46</f>
        <v>0</v>
      </c>
      <c r="H47" s="7"/>
      <c r="I47" s="7">
        <f>I46</f>
        <v>0</v>
      </c>
      <c r="J47" s="7">
        <f>J46</f>
        <v>0</v>
      </c>
      <c r="K47" s="7"/>
    </row>
    <row r="48" spans="1:11" ht="15.75" customHeight="1">
      <c r="A48" s="89" t="s">
        <v>15</v>
      </c>
      <c r="B48" s="90"/>
      <c r="C48" s="15">
        <f>C44+C47</f>
        <v>909</v>
      </c>
      <c r="D48" s="15">
        <f>D44+D47</f>
        <v>371</v>
      </c>
      <c r="E48" s="15">
        <f>D48/C48*100</f>
        <v>40.814081408140815</v>
      </c>
      <c r="F48" s="15">
        <f>F44+F47</f>
        <v>0</v>
      </c>
      <c r="G48" s="15">
        <f>G44+G47</f>
        <v>0</v>
      </c>
      <c r="H48" s="15"/>
      <c r="I48" s="15">
        <f>I44+I47</f>
        <v>318.7</v>
      </c>
      <c r="J48" s="15">
        <f>J44+J47</f>
        <v>0</v>
      </c>
      <c r="K48" s="15"/>
    </row>
    <row r="49" spans="1:11" ht="29.25" customHeight="1">
      <c r="A49" s="24" t="s">
        <v>7</v>
      </c>
      <c r="B49" s="54" t="s">
        <v>34</v>
      </c>
      <c r="C49" s="55"/>
      <c r="D49" s="55"/>
      <c r="E49" s="55"/>
      <c r="F49" s="55"/>
      <c r="G49" s="55"/>
      <c r="H49" s="55"/>
      <c r="I49" s="55"/>
      <c r="J49" s="55"/>
      <c r="K49" s="56"/>
    </row>
    <row r="50" spans="1:11" ht="24.75" customHeight="1">
      <c r="A50" s="61" t="s">
        <v>35</v>
      </c>
      <c r="B50" s="75"/>
      <c r="C50" s="75"/>
      <c r="D50" s="75"/>
      <c r="E50" s="75"/>
      <c r="F50" s="75"/>
      <c r="G50" s="75"/>
      <c r="H50" s="75"/>
      <c r="I50" s="75"/>
      <c r="J50" s="75"/>
      <c r="K50" s="76"/>
    </row>
    <row r="51" spans="1:11" s="3" customFormat="1" ht="15.75" customHeight="1">
      <c r="A51" s="45" t="s">
        <v>21</v>
      </c>
      <c r="B51" s="46"/>
      <c r="C51" s="9">
        <v>5</v>
      </c>
      <c r="D51" s="9">
        <v>5</v>
      </c>
      <c r="E51" s="9">
        <f>D51/C51*100</f>
        <v>100</v>
      </c>
      <c r="F51" s="9"/>
      <c r="G51" s="9"/>
      <c r="H51" s="9"/>
      <c r="I51" s="9"/>
      <c r="J51" s="9"/>
      <c r="K51" s="9"/>
    </row>
    <row r="52" spans="1:11" ht="15.75" customHeight="1">
      <c r="A52" s="49" t="s">
        <v>14</v>
      </c>
      <c r="B52" s="76"/>
      <c r="C52" s="7">
        <f>C51</f>
        <v>5</v>
      </c>
      <c r="D52" s="7">
        <f>D51</f>
        <v>5</v>
      </c>
      <c r="E52" s="7">
        <f>E51</f>
        <v>100</v>
      </c>
      <c r="F52" s="7">
        <f>F51</f>
        <v>0</v>
      </c>
      <c r="G52" s="7">
        <f>G51</f>
        <v>0</v>
      </c>
      <c r="H52" s="7"/>
      <c r="I52" s="7">
        <f>I51</f>
        <v>0</v>
      </c>
      <c r="J52" s="7">
        <f>J51</f>
        <v>0</v>
      </c>
      <c r="K52" s="7"/>
    </row>
    <row r="53" spans="1:11" ht="21" customHeight="1">
      <c r="A53" s="61" t="s">
        <v>36</v>
      </c>
      <c r="B53" s="75"/>
      <c r="C53" s="75"/>
      <c r="D53" s="75"/>
      <c r="E53" s="75"/>
      <c r="F53" s="75"/>
      <c r="G53" s="75"/>
      <c r="H53" s="75"/>
      <c r="I53" s="75"/>
      <c r="J53" s="75"/>
      <c r="K53" s="76"/>
    </row>
    <row r="54" spans="1:11" ht="15.75" customHeight="1">
      <c r="A54" s="45" t="s">
        <v>21</v>
      </c>
      <c r="B54" s="46"/>
      <c r="C54" s="9">
        <v>60</v>
      </c>
      <c r="D54" s="9">
        <v>59.4</v>
      </c>
      <c r="E54" s="9">
        <f>D54/C54*100</f>
        <v>99</v>
      </c>
      <c r="F54" s="9"/>
      <c r="G54" s="9"/>
      <c r="H54" s="9"/>
      <c r="I54" s="9"/>
      <c r="J54" s="9"/>
      <c r="K54" s="9"/>
    </row>
    <row r="55" spans="1:11" ht="15.75" customHeight="1">
      <c r="A55" s="49" t="s">
        <v>14</v>
      </c>
      <c r="B55" s="76"/>
      <c r="C55" s="7">
        <f>C54</f>
        <v>60</v>
      </c>
      <c r="D55" s="7">
        <f>D54</f>
        <v>59.4</v>
      </c>
      <c r="E55" s="7">
        <f>D55/C55*100</f>
        <v>99</v>
      </c>
      <c r="F55" s="7">
        <f>F54</f>
        <v>0</v>
      </c>
      <c r="G55" s="7">
        <f>G54</f>
        <v>0</v>
      </c>
      <c r="H55" s="7"/>
      <c r="I55" s="7">
        <f>I54</f>
        <v>0</v>
      </c>
      <c r="J55" s="7">
        <f>J54</f>
        <v>0</v>
      </c>
      <c r="K55" s="7"/>
    </row>
    <row r="56" spans="1:11" ht="15.75">
      <c r="A56" s="43" t="s">
        <v>15</v>
      </c>
      <c r="B56" s="44"/>
      <c r="C56" s="18">
        <f>C52+C55</f>
        <v>65</v>
      </c>
      <c r="D56" s="18">
        <f>D52+D55</f>
        <v>64.4</v>
      </c>
      <c r="E56" s="18">
        <f>D56/C56*100</f>
        <v>99.07692307692308</v>
      </c>
      <c r="F56" s="18"/>
      <c r="G56" s="18">
        <f>G52+G55</f>
        <v>0</v>
      </c>
      <c r="H56" s="25"/>
      <c r="I56" s="18"/>
      <c r="J56" s="18">
        <f>J52+J55</f>
        <v>0</v>
      </c>
      <c r="K56" s="25"/>
    </row>
    <row r="57" spans="1:11" ht="24" customHeight="1">
      <c r="A57" s="20" t="s">
        <v>8</v>
      </c>
      <c r="B57" s="37" t="s">
        <v>37</v>
      </c>
      <c r="C57" s="38"/>
      <c r="D57" s="38"/>
      <c r="E57" s="38"/>
      <c r="F57" s="38"/>
      <c r="G57" s="38"/>
      <c r="H57" s="38"/>
      <c r="I57" s="38"/>
      <c r="J57" s="38"/>
      <c r="K57" s="39"/>
    </row>
    <row r="58" spans="1:11" ht="33.75" customHeight="1">
      <c r="A58" s="61" t="s">
        <v>38</v>
      </c>
      <c r="B58" s="75"/>
      <c r="C58" s="75"/>
      <c r="D58" s="75"/>
      <c r="E58" s="75"/>
      <c r="F58" s="75"/>
      <c r="G58" s="75"/>
      <c r="H58" s="75"/>
      <c r="I58" s="75"/>
      <c r="J58" s="75"/>
      <c r="K58" s="76"/>
    </row>
    <row r="59" spans="1:11" ht="23.25" customHeight="1">
      <c r="A59" s="45" t="s">
        <v>21</v>
      </c>
      <c r="B59" s="46"/>
      <c r="C59" s="9">
        <v>550.3</v>
      </c>
      <c r="D59" s="9">
        <v>473.7</v>
      </c>
      <c r="E59" s="9">
        <f>D59/C59*100</f>
        <v>86.0803198255497</v>
      </c>
      <c r="F59" s="9"/>
      <c r="G59" s="9"/>
      <c r="H59" s="9"/>
      <c r="I59" s="9">
        <v>116</v>
      </c>
      <c r="J59" s="9">
        <v>115.9</v>
      </c>
      <c r="K59" s="9">
        <f>J59/I59*100</f>
        <v>99.91379310344828</v>
      </c>
    </row>
    <row r="60" spans="1:11" ht="15.75" customHeight="1">
      <c r="A60" s="49" t="s">
        <v>14</v>
      </c>
      <c r="B60" s="76"/>
      <c r="C60" s="7">
        <f>C59</f>
        <v>550.3</v>
      </c>
      <c r="D60" s="7">
        <f>D59</f>
        <v>473.7</v>
      </c>
      <c r="E60" s="7">
        <f>E59</f>
        <v>86.0803198255497</v>
      </c>
      <c r="F60" s="7">
        <f>F59</f>
        <v>0</v>
      </c>
      <c r="G60" s="7">
        <f>G59</f>
        <v>0</v>
      </c>
      <c r="H60" s="7"/>
      <c r="I60" s="7">
        <f>I59</f>
        <v>116</v>
      </c>
      <c r="J60" s="7">
        <f>J59</f>
        <v>115.9</v>
      </c>
      <c r="K60" s="7">
        <f>K59</f>
        <v>99.91379310344828</v>
      </c>
    </row>
    <row r="61" spans="1:11" ht="22.5" customHeight="1">
      <c r="A61" s="61" t="s">
        <v>39</v>
      </c>
      <c r="B61" s="75"/>
      <c r="C61" s="75"/>
      <c r="D61" s="75"/>
      <c r="E61" s="75"/>
      <c r="F61" s="75"/>
      <c r="G61" s="75"/>
      <c r="H61" s="75"/>
      <c r="I61" s="75"/>
      <c r="J61" s="75"/>
      <c r="K61" s="76"/>
    </row>
    <row r="62" spans="1:11" ht="15.75" customHeight="1">
      <c r="A62" s="45" t="s">
        <v>21</v>
      </c>
      <c r="B62" s="46"/>
      <c r="C62" s="9">
        <v>5333.3</v>
      </c>
      <c r="D62" s="9">
        <v>4297.6</v>
      </c>
      <c r="E62" s="9">
        <f>D62/C62*100</f>
        <v>80.58050362814768</v>
      </c>
      <c r="F62" s="9"/>
      <c r="G62" s="9"/>
      <c r="H62" s="9"/>
      <c r="I62" s="9">
        <v>2671.6</v>
      </c>
      <c r="J62" s="9">
        <v>1974.8</v>
      </c>
      <c r="K62" s="9">
        <f>J62/I62*100</f>
        <v>73.91825123521485</v>
      </c>
    </row>
    <row r="63" spans="1:11" ht="15.75" customHeight="1">
      <c r="A63" s="49" t="s">
        <v>14</v>
      </c>
      <c r="B63" s="76"/>
      <c r="C63" s="7">
        <f>C62</f>
        <v>5333.3</v>
      </c>
      <c r="D63" s="7">
        <f>D62</f>
        <v>4297.6</v>
      </c>
      <c r="E63" s="7">
        <f>D63/C63*100</f>
        <v>80.58050362814768</v>
      </c>
      <c r="F63" s="7">
        <f>F62</f>
        <v>0</v>
      </c>
      <c r="G63" s="7">
        <f>G62</f>
        <v>0</v>
      </c>
      <c r="H63" s="7"/>
      <c r="I63" s="7">
        <f>I62</f>
        <v>2671.6</v>
      </c>
      <c r="J63" s="7">
        <f>J62</f>
        <v>1974.8</v>
      </c>
      <c r="K63" s="7">
        <f>K62</f>
        <v>73.91825123521485</v>
      </c>
    </row>
    <row r="64" spans="1:11" ht="15.75">
      <c r="A64" s="59" t="s">
        <v>15</v>
      </c>
      <c r="B64" s="60"/>
      <c r="C64" s="22">
        <f>C60+C63</f>
        <v>5883.6</v>
      </c>
      <c r="D64" s="22">
        <f>D60+D63</f>
        <v>4771.3</v>
      </c>
      <c r="E64" s="22">
        <f>D64/C64*100</f>
        <v>81.09490787952954</v>
      </c>
      <c r="F64" s="22">
        <f>F60+F63</f>
        <v>0</v>
      </c>
      <c r="G64" s="22">
        <f>G60+G63</f>
        <v>0</v>
      </c>
      <c r="H64" s="26"/>
      <c r="I64" s="22">
        <f>I60+I63</f>
        <v>2787.6</v>
      </c>
      <c r="J64" s="22">
        <f>J60+J63</f>
        <v>2090.7</v>
      </c>
      <c r="K64" s="22">
        <f>J64/I64*100</f>
        <v>75</v>
      </c>
    </row>
    <row r="65" spans="1:11" ht="45" customHeight="1">
      <c r="A65" s="27" t="s">
        <v>9</v>
      </c>
      <c r="B65" s="51" t="s">
        <v>40</v>
      </c>
      <c r="C65" s="52"/>
      <c r="D65" s="52"/>
      <c r="E65" s="52"/>
      <c r="F65" s="52"/>
      <c r="G65" s="52"/>
      <c r="H65" s="52"/>
      <c r="I65" s="52"/>
      <c r="J65" s="52"/>
      <c r="K65" s="53"/>
    </row>
    <row r="66" spans="1:11" ht="33" customHeight="1">
      <c r="A66" s="61" t="s">
        <v>41</v>
      </c>
      <c r="B66" s="62"/>
      <c r="C66" s="63"/>
      <c r="D66" s="63"/>
      <c r="E66" s="63"/>
      <c r="F66" s="63"/>
      <c r="G66" s="63"/>
      <c r="H66" s="63"/>
      <c r="I66" s="63"/>
      <c r="J66" s="63"/>
      <c r="K66" s="64"/>
    </row>
    <row r="67" spans="1:11" ht="15.75" customHeight="1">
      <c r="A67" s="45" t="s">
        <v>21</v>
      </c>
      <c r="B67" s="46"/>
      <c r="C67" s="9">
        <v>79.1</v>
      </c>
      <c r="D67" s="9">
        <v>58</v>
      </c>
      <c r="E67" s="9">
        <f>D67/C67*100</f>
        <v>73.32490518331227</v>
      </c>
      <c r="F67" s="9"/>
      <c r="G67" s="9"/>
      <c r="H67" s="9"/>
      <c r="I67" s="9"/>
      <c r="J67" s="9"/>
      <c r="K67" s="9"/>
    </row>
    <row r="68" spans="1:11" ht="15.75">
      <c r="A68" s="31" t="s">
        <v>14</v>
      </c>
      <c r="B68" s="32"/>
      <c r="C68" s="7">
        <f>C67</f>
        <v>79.1</v>
      </c>
      <c r="D68" s="7">
        <f>D67</f>
        <v>58</v>
      </c>
      <c r="E68" s="7">
        <f>D68/C68*100</f>
        <v>73.32490518331227</v>
      </c>
      <c r="F68" s="7">
        <f>F67</f>
        <v>0</v>
      </c>
      <c r="G68" s="7">
        <f>G67</f>
        <v>0</v>
      </c>
      <c r="H68" s="7"/>
      <c r="I68" s="7">
        <f>I67</f>
        <v>0</v>
      </c>
      <c r="J68" s="7">
        <f>J67</f>
        <v>0</v>
      </c>
      <c r="K68" s="7"/>
    </row>
    <row r="69" spans="1:11" ht="15.75">
      <c r="A69" s="33" t="s">
        <v>15</v>
      </c>
      <c r="B69" s="34"/>
      <c r="C69" s="15">
        <f>C68</f>
        <v>79.1</v>
      </c>
      <c r="D69" s="15">
        <f>D68</f>
        <v>58</v>
      </c>
      <c r="E69" s="15">
        <f>E68</f>
        <v>73.32490518331227</v>
      </c>
      <c r="F69" s="15">
        <f>F68</f>
        <v>0</v>
      </c>
      <c r="G69" s="15">
        <f>G68</f>
        <v>0</v>
      </c>
      <c r="H69" s="28"/>
      <c r="I69" s="15">
        <f>I68</f>
        <v>0</v>
      </c>
      <c r="J69" s="15">
        <f>J68</f>
        <v>0</v>
      </c>
      <c r="K69" s="28"/>
    </row>
    <row r="70" spans="1:11" ht="40.5" customHeight="1">
      <c r="A70" s="19" t="s">
        <v>10</v>
      </c>
      <c r="B70" s="54" t="s">
        <v>42</v>
      </c>
      <c r="C70" s="55"/>
      <c r="D70" s="55"/>
      <c r="E70" s="55"/>
      <c r="F70" s="55"/>
      <c r="G70" s="55"/>
      <c r="H70" s="55"/>
      <c r="I70" s="55"/>
      <c r="J70" s="55"/>
      <c r="K70" s="56"/>
    </row>
    <row r="71" spans="1:11" ht="36.75" customHeight="1">
      <c r="A71" s="40" t="s">
        <v>43</v>
      </c>
      <c r="B71" s="41"/>
      <c r="C71" s="41"/>
      <c r="D71" s="41"/>
      <c r="E71" s="41"/>
      <c r="F71" s="41"/>
      <c r="G71" s="41"/>
      <c r="H71" s="41"/>
      <c r="I71" s="41"/>
      <c r="J71" s="41"/>
      <c r="K71" s="42"/>
    </row>
    <row r="72" spans="1:11" ht="27" customHeight="1">
      <c r="A72" s="45" t="s">
        <v>21</v>
      </c>
      <c r="B72" s="46"/>
      <c r="C72" s="9">
        <v>15</v>
      </c>
      <c r="D72" s="9">
        <v>14.9</v>
      </c>
      <c r="E72" s="9">
        <f>D72/C72*100</f>
        <v>99.33333333333334</v>
      </c>
      <c r="F72" s="9"/>
      <c r="G72" s="9"/>
      <c r="H72" s="9"/>
      <c r="I72" s="9"/>
      <c r="J72" s="9"/>
      <c r="K72" s="9"/>
    </row>
    <row r="73" spans="1:11" ht="15.75">
      <c r="A73" s="49" t="s">
        <v>14</v>
      </c>
      <c r="B73" s="50"/>
      <c r="C73" s="7">
        <f>C72</f>
        <v>15</v>
      </c>
      <c r="D73" s="7">
        <f>D72</f>
        <v>14.9</v>
      </c>
      <c r="E73" s="9">
        <f>D73/C73*100</f>
        <v>99.33333333333334</v>
      </c>
      <c r="F73" s="7">
        <f>F72</f>
        <v>0</v>
      </c>
      <c r="G73" s="7">
        <f>G72</f>
        <v>0</v>
      </c>
      <c r="H73" s="9"/>
      <c r="I73" s="7">
        <f>I72</f>
        <v>0</v>
      </c>
      <c r="J73" s="7">
        <f>J72</f>
        <v>0</v>
      </c>
      <c r="K73" s="9"/>
    </row>
    <row r="74" spans="1:11" ht="15.75">
      <c r="A74" s="43" t="s">
        <v>15</v>
      </c>
      <c r="B74" s="44"/>
      <c r="C74" s="18">
        <f>C73</f>
        <v>15</v>
      </c>
      <c r="D74" s="18">
        <f>D73</f>
        <v>14.9</v>
      </c>
      <c r="E74" s="18">
        <f>D74/C74*100</f>
        <v>99.33333333333334</v>
      </c>
      <c r="F74" s="18">
        <f>F73</f>
        <v>0</v>
      </c>
      <c r="G74" s="18">
        <f>G73</f>
        <v>0</v>
      </c>
      <c r="H74" s="18"/>
      <c r="I74" s="18">
        <f>I73</f>
        <v>0</v>
      </c>
      <c r="J74" s="18">
        <f>J73</f>
        <v>0</v>
      </c>
      <c r="K74" s="18"/>
    </row>
    <row r="75" spans="1:11" ht="40.5" customHeight="1">
      <c r="A75" s="20" t="s">
        <v>11</v>
      </c>
      <c r="B75" s="37" t="s">
        <v>44</v>
      </c>
      <c r="C75" s="38"/>
      <c r="D75" s="38"/>
      <c r="E75" s="38"/>
      <c r="F75" s="38"/>
      <c r="G75" s="38"/>
      <c r="H75" s="38"/>
      <c r="I75" s="38"/>
      <c r="J75" s="38"/>
      <c r="K75" s="39"/>
    </row>
    <row r="76" spans="1:11" ht="21" customHeight="1">
      <c r="A76" s="40" t="s">
        <v>45</v>
      </c>
      <c r="B76" s="41"/>
      <c r="C76" s="41"/>
      <c r="D76" s="41"/>
      <c r="E76" s="41"/>
      <c r="F76" s="41"/>
      <c r="G76" s="41"/>
      <c r="H76" s="41"/>
      <c r="I76" s="41"/>
      <c r="J76" s="41"/>
      <c r="K76" s="42"/>
    </row>
    <row r="77" spans="1:11" ht="15.75" customHeight="1">
      <c r="A77" s="45" t="s">
        <v>21</v>
      </c>
      <c r="B77" s="46"/>
      <c r="C77" s="9">
        <v>91</v>
      </c>
      <c r="D77" s="9">
        <v>43.4</v>
      </c>
      <c r="E77" s="9">
        <f>D77/C77*100</f>
        <v>47.692307692307686</v>
      </c>
      <c r="F77" s="9"/>
      <c r="G77" s="9"/>
      <c r="H77" s="9"/>
      <c r="I77" s="9"/>
      <c r="J77" s="9"/>
      <c r="K77" s="9"/>
    </row>
    <row r="78" spans="1:11" ht="15.75" customHeight="1">
      <c r="A78" s="49" t="s">
        <v>14</v>
      </c>
      <c r="B78" s="50"/>
      <c r="C78" s="7">
        <f>C77</f>
        <v>91</v>
      </c>
      <c r="D78" s="7">
        <f>D77</f>
        <v>43.4</v>
      </c>
      <c r="E78" s="7">
        <f>D78/C78*100</f>
        <v>47.692307692307686</v>
      </c>
      <c r="F78" s="7">
        <f>F77</f>
        <v>0</v>
      </c>
      <c r="G78" s="7">
        <f>G77</f>
        <v>0</v>
      </c>
      <c r="H78" s="5"/>
      <c r="I78" s="7">
        <f>I77</f>
        <v>0</v>
      </c>
      <c r="J78" s="7">
        <f>J77</f>
        <v>0</v>
      </c>
      <c r="K78" s="5"/>
    </row>
    <row r="79" spans="1:11" ht="15.75">
      <c r="A79" s="47" t="s">
        <v>15</v>
      </c>
      <c r="B79" s="48"/>
      <c r="C79" s="22">
        <f>C78</f>
        <v>91</v>
      </c>
      <c r="D79" s="22">
        <f>D78</f>
        <v>43.4</v>
      </c>
      <c r="E79" s="22">
        <f>D79/C79*100</f>
        <v>47.692307692307686</v>
      </c>
      <c r="F79" s="22">
        <f>F78</f>
        <v>0</v>
      </c>
      <c r="G79" s="22">
        <f>G78</f>
        <v>0</v>
      </c>
      <c r="H79" s="21"/>
      <c r="I79" s="22">
        <f>I78</f>
        <v>0</v>
      </c>
      <c r="J79" s="22">
        <f>J78</f>
        <v>0</v>
      </c>
      <c r="K79" s="21"/>
    </row>
    <row r="80" spans="1:11" ht="39.75" customHeight="1">
      <c r="A80" s="27">
        <v>10</v>
      </c>
      <c r="B80" s="51" t="s">
        <v>46</v>
      </c>
      <c r="C80" s="52"/>
      <c r="D80" s="52"/>
      <c r="E80" s="52"/>
      <c r="F80" s="52"/>
      <c r="G80" s="52"/>
      <c r="H80" s="52"/>
      <c r="I80" s="52"/>
      <c r="J80" s="52"/>
      <c r="K80" s="53"/>
    </row>
    <row r="81" spans="1:11" ht="20.25" customHeight="1">
      <c r="A81" s="40" t="s">
        <v>47</v>
      </c>
      <c r="B81" s="41"/>
      <c r="C81" s="41"/>
      <c r="D81" s="41"/>
      <c r="E81" s="41"/>
      <c r="F81" s="41"/>
      <c r="G81" s="41"/>
      <c r="H81" s="41"/>
      <c r="I81" s="41"/>
      <c r="J81" s="41"/>
      <c r="K81" s="42"/>
    </row>
    <row r="82" spans="1:11" ht="30" customHeight="1">
      <c r="A82" s="45" t="s">
        <v>21</v>
      </c>
      <c r="B82" s="46"/>
      <c r="C82" s="9">
        <v>3</v>
      </c>
      <c r="D82" s="9">
        <v>3</v>
      </c>
      <c r="E82" s="9">
        <f>D82/C82*100</f>
        <v>100</v>
      </c>
      <c r="F82" s="9"/>
      <c r="G82" s="9"/>
      <c r="H82" s="9"/>
      <c r="I82" s="9"/>
      <c r="J82" s="9"/>
      <c r="K82" s="9"/>
    </row>
    <row r="83" spans="1:11" ht="15.75">
      <c r="A83" s="31" t="s">
        <v>14</v>
      </c>
      <c r="B83" s="32"/>
      <c r="C83" s="7">
        <f aca="true" t="shared" si="0" ref="C83:G84">C82</f>
        <v>3</v>
      </c>
      <c r="D83" s="7">
        <f t="shared" si="0"/>
        <v>3</v>
      </c>
      <c r="E83" s="7">
        <f t="shared" si="0"/>
        <v>100</v>
      </c>
      <c r="F83" s="7">
        <f t="shared" si="0"/>
        <v>0</v>
      </c>
      <c r="G83" s="7">
        <f t="shared" si="0"/>
        <v>0</v>
      </c>
      <c r="H83" s="5"/>
      <c r="I83" s="7">
        <f>I82</f>
        <v>0</v>
      </c>
      <c r="J83" s="7">
        <f>J82</f>
        <v>0</v>
      </c>
      <c r="K83" s="5"/>
    </row>
    <row r="84" spans="1:11" ht="15.75">
      <c r="A84" s="33" t="s">
        <v>15</v>
      </c>
      <c r="B84" s="34"/>
      <c r="C84" s="29">
        <f t="shared" si="0"/>
        <v>3</v>
      </c>
      <c r="D84" s="29">
        <f t="shared" si="0"/>
        <v>3</v>
      </c>
      <c r="E84" s="29">
        <f t="shared" si="0"/>
        <v>100</v>
      </c>
      <c r="F84" s="29">
        <f t="shared" si="0"/>
        <v>0</v>
      </c>
      <c r="G84" s="29">
        <f t="shared" si="0"/>
        <v>0</v>
      </c>
      <c r="H84" s="30"/>
      <c r="I84" s="29">
        <f>I83</f>
        <v>0</v>
      </c>
      <c r="J84" s="29">
        <f>J83</f>
        <v>0</v>
      </c>
      <c r="K84" s="30"/>
    </row>
    <row r="85" spans="1:11" ht="38.25" customHeight="1">
      <c r="A85" s="35" t="s">
        <v>16</v>
      </c>
      <c r="B85" s="36"/>
      <c r="C85" s="12">
        <f>C18+C29+C40+C48+C56+C64+C69+C74+C79+C84</f>
        <v>16322.300000000001</v>
      </c>
      <c r="D85" s="12">
        <f>D18+D29+D40+D48+D56+D64+D69+D74+D79+D84</f>
        <v>12667.4</v>
      </c>
      <c r="E85" s="12">
        <f>D85/C85*100</f>
        <v>77.60793515619734</v>
      </c>
      <c r="F85" s="12">
        <f>F18+F29+F40+F48+F56+F64+F69+F74+F79+F84</f>
        <v>0</v>
      </c>
      <c r="G85" s="12">
        <f>G18+G29+G40+G48+G56+G64+G69+G74+G79+G84</f>
        <v>0</v>
      </c>
      <c r="H85" s="12">
        <f>H18+H29+H40+H48+H56+H64+H69+H74+H79+H84</f>
        <v>0</v>
      </c>
      <c r="I85" s="12">
        <f>I18+I29+I40+I48+I56+I64+I69+I74+I79+I84</f>
        <v>9436.699999999999</v>
      </c>
      <c r="J85" s="12">
        <f>J18+J29+J40+J48+J56+J64+J69+J74+J79+J84</f>
        <v>7830.099999999999</v>
      </c>
      <c r="K85" s="12">
        <f>J85/I85*100</f>
        <v>82.9749806606123</v>
      </c>
    </row>
  </sheetData>
  <sheetProtection/>
  <mergeCells count="90">
    <mergeCell ref="A22:B22"/>
    <mergeCell ref="A23:K23"/>
    <mergeCell ref="A24:B24"/>
    <mergeCell ref="A50:K50"/>
    <mergeCell ref="A51:B51"/>
    <mergeCell ref="A52:B52"/>
    <mergeCell ref="A44:B44"/>
    <mergeCell ref="A43:B43"/>
    <mergeCell ref="A45:K45"/>
    <mergeCell ref="A33:B33"/>
    <mergeCell ref="A53:K53"/>
    <mergeCell ref="A54:B54"/>
    <mergeCell ref="A55:B55"/>
    <mergeCell ref="A62:B62"/>
    <mergeCell ref="A60:B60"/>
    <mergeCell ref="A59:B59"/>
    <mergeCell ref="A56:B56"/>
    <mergeCell ref="A61:K61"/>
    <mergeCell ref="A67:B67"/>
    <mergeCell ref="E2:K2"/>
    <mergeCell ref="A63:B63"/>
    <mergeCell ref="B57:K57"/>
    <mergeCell ref="A58:K58"/>
    <mergeCell ref="A46:B46"/>
    <mergeCell ref="A47:B47"/>
    <mergeCell ref="A48:B48"/>
    <mergeCell ref="B49:K49"/>
    <mergeCell ref="A40:B40"/>
    <mergeCell ref="B41:K41"/>
    <mergeCell ref="A42:K42"/>
    <mergeCell ref="A36:B36"/>
    <mergeCell ref="A37:K37"/>
    <mergeCell ref="A38:B38"/>
    <mergeCell ref="A39:B39"/>
    <mergeCell ref="A31:K31"/>
    <mergeCell ref="A29:B29"/>
    <mergeCell ref="A25:B25"/>
    <mergeCell ref="A32:B32"/>
    <mergeCell ref="A34:K34"/>
    <mergeCell ref="A35:B35"/>
    <mergeCell ref="B30:K30"/>
    <mergeCell ref="A26:K26"/>
    <mergeCell ref="A27:B27"/>
    <mergeCell ref="A28:B28"/>
    <mergeCell ref="A20:K20"/>
    <mergeCell ref="A21:B21"/>
    <mergeCell ref="A14:B14"/>
    <mergeCell ref="A17:B17"/>
    <mergeCell ref="A18:B18"/>
    <mergeCell ref="B19:K19"/>
    <mergeCell ref="F3:H3"/>
    <mergeCell ref="I3:K3"/>
    <mergeCell ref="B5:K5"/>
    <mergeCell ref="A6:K6"/>
    <mergeCell ref="C3:C4"/>
    <mergeCell ref="A3:A4"/>
    <mergeCell ref="A12:K12"/>
    <mergeCell ref="A13:B13"/>
    <mergeCell ref="A15:K15"/>
    <mergeCell ref="A16:B16"/>
    <mergeCell ref="A10:B10"/>
    <mergeCell ref="A11:B11"/>
    <mergeCell ref="A1:K1"/>
    <mergeCell ref="A64:B64"/>
    <mergeCell ref="B65:K65"/>
    <mergeCell ref="A66:K66"/>
    <mergeCell ref="B3:B4"/>
    <mergeCell ref="D3:D4"/>
    <mergeCell ref="E3:E4"/>
    <mergeCell ref="A8:B8"/>
    <mergeCell ref="A7:B7"/>
    <mergeCell ref="A9:K9"/>
    <mergeCell ref="B80:K80"/>
    <mergeCell ref="A81:K81"/>
    <mergeCell ref="A68:B68"/>
    <mergeCell ref="A72:B72"/>
    <mergeCell ref="A73:B73"/>
    <mergeCell ref="A69:B69"/>
    <mergeCell ref="B70:K70"/>
    <mergeCell ref="A71:K71"/>
    <mergeCell ref="A83:B83"/>
    <mergeCell ref="A84:B84"/>
    <mergeCell ref="A85:B85"/>
    <mergeCell ref="B75:K75"/>
    <mergeCell ref="A76:K76"/>
    <mergeCell ref="A74:B74"/>
    <mergeCell ref="A77:B77"/>
    <mergeCell ref="A79:B79"/>
    <mergeCell ref="A82:B82"/>
    <mergeCell ref="A78:B78"/>
  </mergeCells>
  <printOptions/>
  <pageMargins left="0.4724409448818898" right="0.31496062992125984" top="0.4330708661417323" bottom="0.35" header="0.31496062992125984" footer="0.31496062992125984"/>
  <pageSetup fitToWidth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Matyshova</dc:creator>
  <cp:keywords/>
  <dc:description/>
  <cp:lastModifiedBy>Пользователь Windows</cp:lastModifiedBy>
  <cp:lastPrinted>2017-01-31T05:43:54Z</cp:lastPrinted>
  <dcterms:created xsi:type="dcterms:W3CDTF">2016-11-22T06:59:06Z</dcterms:created>
  <dcterms:modified xsi:type="dcterms:W3CDTF">2018-10-31T13:52:36Z</dcterms:modified>
  <cp:category/>
  <cp:version/>
  <cp:contentType/>
  <cp:contentStatus/>
</cp:coreProperties>
</file>