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<sst xmlns="http://schemas.openxmlformats.org/spreadsheetml/2006/main" count="103" uniqueCount="52">
  <si>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</si>
  <si>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</si>
  <si>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</si>
  <si>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</si>
  <si>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</si>
  <si>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</si>
  <si>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</si>
  <si>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</si>
  <si>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</si>
  <si>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</si>
  <si>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</si>
  <si>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</si>
  <si>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</si>
  <si>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</si>
  <si>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</si>
  <si>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Управление имущественных отношений администрации МО Кавказский район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</si>
  <si>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</si>
  <si>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</si>
  <si>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</si>
  <si>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</si>
  <si>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</si>
  <si>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</si>
  <si>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</si>
  <si>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</si>
  <si>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</si>
  <si>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</si>
  <si>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</si>
  <si>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1. Выполнение работ по землеустройству и землепользованию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</si>
  <si>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</si>
  <si>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</si>
  <si>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</si>
  <si>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</si>
  <si>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</si>
  <si>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</si>
  <si>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</si>
  <si>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</si>
  <si>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</si>
  <si>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</si>
  <si>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</si>
  <si>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</si>
  <si>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</si>
  <si>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</si>
  <si>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</si>
  <si>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</si>
  <si>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</si>
  <si>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</si>
  <si>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</si>
  <si>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</si>
  <si>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</si>
  <si>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</si>
  <si>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Исполнение  муниципальных программ Привольного сельского поселения Кавказского района на 01.03.2017 г.                                                                                          (бюджетные средства)</t>
  </si>
  <si>
    <t>Уточненная сводная бюджетная роспись на 01.03.2017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</si>
</sst>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65" fontId="44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165" fontId="47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65" fontId="49" fillId="3" borderId="10" xfId="0" applyNumberFormat="1" applyFont="1" applyFill="1" applyBorder="1" applyAlignment="1">
      <alignment horizontal="center"/>
    </xf>
    <xf numFmtId="165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65" fontId="44" fillId="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65" fontId="49" fillId="2" borderId="10" xfId="0" applyNumberFormat="1" applyFont="1" applyFill="1" applyBorder="1" applyAlignment="1">
      <alignment wrapText="1"/>
    </xf>
    <xf numFmtId="164" fontId="49" fillId="2" borderId="10" xfId="0" applyNumberFormat="1" applyFont="1" applyFill="1" applyBorder="1" applyAlignment="1">
      <alignment horizontal="center" wrapText="1"/>
    </xf>
    <xf numFmtId="165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49" fontId="49" fillId="0" borderId="13" xfId="0" applyNumberFormat="1" applyFont="1" applyBorder="1" applyAlignment="1">
      <alignment wrapText="1"/>
    </xf>
    <xf numFmtId="49" fontId="49" fillId="3" borderId="13" xfId="0" applyNumberFormat="1" applyFont="1" applyFill="1" applyBorder="1" applyAlignment="1">
      <alignment wrapText="1"/>
    </xf>
    <xf numFmtId="0" fontId="49" fillId="3" borderId="15" xfId="0" applyFont="1" applyFill="1" applyBorder="1" applyAlignment="1">
      <alignment wrapText="1"/>
    </xf>
    <xf numFmtId="49" fontId="44" fillId="0" borderId="16" xfId="0" applyNumberFormat="1" applyFont="1" applyBorder="1" applyAlignment="1">
      <alignment horizontal="right" wrapText="1"/>
    </xf>
    <xf numFmtId="49" fontId="0" fillId="0" borderId="16" xfId="0" applyNumberFormat="1" applyBorder="1" applyAlignment="1">
      <alignment horizontal="righ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9" fillId="2" borderId="13" xfId="0" applyFont="1" applyFill="1" applyBorder="1" applyAlignment="1">
      <alignment wrapText="1"/>
    </xf>
    <xf numFmtId="0" fontId="44" fillId="2" borderId="15" xfId="0" applyFont="1" applyFill="1" applyBorder="1" applyAlignment="1">
      <alignment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5" xfId="0" applyFont="1" applyFill="1" applyBorder="1" applyAlignment="1">
      <alignment horizontal="left" wrapText="1"/>
    </xf>
    <xf numFmtId="49" fontId="44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5" fillId="2" borderId="10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49" fontId="50" fillId="3" borderId="17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5" xfId="0" applyFont="1" applyFill="1" applyBorder="1" applyAlignment="1">
      <alignment horizontal="left" wrapText="1"/>
    </xf>
    <xf numFmtId="49" fontId="49" fillId="0" borderId="15" xfId="0" applyNumberFormat="1" applyFont="1" applyBorder="1" applyAlignment="1">
      <alignment wrapText="1"/>
    </xf>
    <xf numFmtId="49" fontId="49" fillId="0" borderId="15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5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0" zoomScaleNormal="70" zoomScalePageLayoutView="0" workbookViewId="0" topLeftCell="A1">
      <selection activeCell="B5" sqref="B5:K5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83" t="s">
        <v>50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5:11" ht="14.25" customHeight="1">
      <c r="E2" s="40" t="s">
        <v>18</v>
      </c>
      <c r="F2" s="41"/>
      <c r="G2" s="41"/>
      <c r="H2" s="41"/>
      <c r="I2" s="41"/>
      <c r="J2" s="41"/>
      <c r="K2" s="41"/>
    </row>
    <row r="3" spans="1:11" ht="19.5" customHeight="1">
      <c r="A3" s="80" t="s">
        <v>0</v>
      </c>
      <c r="B3" s="80" t="s">
        <v>1</v>
      </c>
      <c r="C3" s="78" t="s">
        <v>51</v>
      </c>
      <c r="D3" s="78" t="s">
        <v>19</v>
      </c>
      <c r="E3" s="78" t="s">
        <v>2</v>
      </c>
      <c r="F3" s="71" t="s">
        <v>12</v>
      </c>
      <c r="G3" s="72"/>
      <c r="H3" s="73"/>
      <c r="I3" s="71" t="s">
        <v>13</v>
      </c>
      <c r="J3" s="72"/>
      <c r="K3" s="73"/>
    </row>
    <row r="4" spans="1:11" ht="75" customHeight="1">
      <c r="A4" s="81"/>
      <c r="B4" s="81"/>
      <c r="C4" s="79"/>
      <c r="D4" s="79"/>
      <c r="E4" s="79"/>
      <c r="F4" s="10" t="s">
        <v>51</v>
      </c>
      <c r="G4" s="10" t="s">
        <v>19</v>
      </c>
      <c r="H4" s="10" t="s">
        <v>2</v>
      </c>
      <c r="I4" s="10" t="s">
        <v>51</v>
      </c>
      <c r="J4" s="10" t="s">
        <v>19</v>
      </c>
      <c r="K4" s="10" t="s">
        <v>2</v>
      </c>
    </row>
    <row r="5" spans="1:11" ht="44.25" customHeight="1">
      <c r="A5" s="14" t="s">
        <v>3</v>
      </c>
      <c r="B5" s="55" t="s">
        <v>20</v>
      </c>
      <c r="C5" s="74"/>
      <c r="D5" s="74"/>
      <c r="E5" s="74"/>
      <c r="F5" s="74"/>
      <c r="G5" s="74"/>
      <c r="H5" s="74"/>
      <c r="I5" s="74"/>
      <c r="J5" s="74"/>
      <c r="K5" s="75"/>
    </row>
    <row r="6" spans="1:11" ht="36.75" customHeight="1">
      <c r="A6" s="32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27.75" customHeight="1">
      <c r="A7" s="35" t="s">
        <v>22</v>
      </c>
      <c r="B7" s="36"/>
      <c r="C7" s="9">
        <v>5</v>
      </c>
      <c r="D7" s="9">
        <v>0</v>
      </c>
      <c r="E7" s="9">
        <f>D7/C7*100</f>
        <v>0</v>
      </c>
      <c r="F7" s="9"/>
      <c r="G7" s="9"/>
      <c r="H7" s="9"/>
      <c r="I7" s="9"/>
      <c r="J7" s="9"/>
      <c r="K7" s="9"/>
    </row>
    <row r="8" spans="1:11" ht="15.75">
      <c r="A8" s="82" t="s">
        <v>14</v>
      </c>
      <c r="B8" s="36"/>
      <c r="C8" s="7">
        <f>C7</f>
        <v>5</v>
      </c>
      <c r="D8" s="7">
        <f>D7</f>
        <v>0</v>
      </c>
      <c r="E8" s="7">
        <f>D8/C8*100</f>
        <v>0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32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8.5" customHeight="1">
      <c r="A10" s="35" t="s">
        <v>22</v>
      </c>
      <c r="B10" s="36"/>
      <c r="C10" s="9">
        <v>10</v>
      </c>
      <c r="D10" s="9">
        <v>0</v>
      </c>
      <c r="E10" s="9">
        <f>D10/C10*100</f>
        <v>0</v>
      </c>
      <c r="F10" s="9"/>
      <c r="G10" s="9"/>
      <c r="H10" s="9"/>
      <c r="I10" s="9"/>
      <c r="J10" s="9"/>
      <c r="K10" s="9"/>
    </row>
    <row r="11" spans="1:11" ht="15.75">
      <c r="A11" s="82" t="s">
        <v>14</v>
      </c>
      <c r="B11" s="62"/>
      <c r="C11" s="7">
        <f>C10</f>
        <v>10</v>
      </c>
      <c r="D11" s="7">
        <f>D10</f>
        <v>0</v>
      </c>
      <c r="E11" s="7">
        <f>D11/C11*100</f>
        <v>0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52" t="s">
        <v>24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7.75" customHeight="1">
      <c r="A13" s="35" t="s">
        <v>22</v>
      </c>
      <c r="B13" s="36"/>
      <c r="C13" s="9">
        <v>3</v>
      </c>
      <c r="D13" s="9">
        <v>0</v>
      </c>
      <c r="E13" s="9">
        <f>D13/C13*100</f>
        <v>0</v>
      </c>
      <c r="F13" s="9"/>
      <c r="G13" s="9"/>
      <c r="H13" s="9"/>
      <c r="I13" s="9"/>
      <c r="J13" s="9"/>
      <c r="K13" s="9"/>
    </row>
    <row r="14" spans="1:11" ht="15.75">
      <c r="A14" s="61" t="s">
        <v>14</v>
      </c>
      <c r="B14" s="62"/>
      <c r="C14" s="7">
        <f>C13</f>
        <v>3</v>
      </c>
      <c r="D14" s="7">
        <f>D13</f>
        <v>0</v>
      </c>
      <c r="E14" s="7">
        <f>D14/C14*100</f>
        <v>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52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30.75" customHeight="1">
      <c r="A16" s="35" t="s">
        <v>22</v>
      </c>
      <c r="B16" s="36"/>
      <c r="C16" s="9">
        <v>5</v>
      </c>
      <c r="D16" s="9">
        <v>0</v>
      </c>
      <c r="E16" s="9">
        <f>D16/C16*100</f>
        <v>0</v>
      </c>
      <c r="F16" s="9"/>
      <c r="G16" s="9"/>
      <c r="H16" s="9"/>
      <c r="I16" s="9"/>
      <c r="J16" s="9"/>
      <c r="K16" s="9"/>
    </row>
    <row r="17" spans="1:11" ht="15.75">
      <c r="A17" s="63" t="s">
        <v>14</v>
      </c>
      <c r="B17" s="63"/>
      <c r="C17" s="11">
        <f>C16</f>
        <v>5</v>
      </c>
      <c r="D17" s="11">
        <f>D16</f>
        <v>0</v>
      </c>
      <c r="E17" s="11">
        <f>D17/C17*100</f>
        <v>0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5" customFormat="1" ht="15.75">
      <c r="A18" s="66" t="s">
        <v>16</v>
      </c>
      <c r="B18" s="67"/>
      <c r="C18" s="16">
        <f>C8+C11+C14+C17</f>
        <v>23</v>
      </c>
      <c r="D18" s="16">
        <f>D8+D11+D14+D17</f>
        <v>0</v>
      </c>
      <c r="E18" s="16">
        <f>D18/C18*100</f>
        <v>0</v>
      </c>
      <c r="F18" s="16">
        <f>F8+F11+F14+F17</f>
        <v>0</v>
      </c>
      <c r="G18" s="16">
        <f>G8+G11+G14+G17</f>
        <v>0</v>
      </c>
      <c r="H18" s="16"/>
      <c r="I18" s="16">
        <f>I8+I11+I14+I17</f>
        <v>0</v>
      </c>
      <c r="J18" s="16">
        <f>J8+J11+J14+J17</f>
        <v>0</v>
      </c>
      <c r="K18" s="16"/>
    </row>
    <row r="19" spans="1:11" ht="49.5" customHeight="1">
      <c r="A19" s="17" t="s">
        <v>4</v>
      </c>
      <c r="B19" s="68" t="s">
        <v>26</v>
      </c>
      <c r="C19" s="69"/>
      <c r="D19" s="69"/>
      <c r="E19" s="69"/>
      <c r="F19" s="69"/>
      <c r="G19" s="69"/>
      <c r="H19" s="69"/>
      <c r="I19" s="69"/>
      <c r="J19" s="69"/>
      <c r="K19" s="70"/>
    </row>
    <row r="20" spans="1:11" ht="20.25" customHeight="1">
      <c r="A20" s="32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20.25" customHeight="1">
      <c r="A21" s="35" t="s">
        <v>22</v>
      </c>
      <c r="B21" s="36"/>
      <c r="C21" s="8">
        <v>9</v>
      </c>
      <c r="D21" s="8">
        <v>0</v>
      </c>
      <c r="E21" s="9">
        <f>D21/C21*100</f>
        <v>0</v>
      </c>
      <c r="F21" s="13"/>
      <c r="G21" s="13"/>
      <c r="H21" s="13"/>
      <c r="I21" s="13"/>
      <c r="J21" s="13"/>
      <c r="K21" s="9"/>
    </row>
    <row r="22" spans="1:11" ht="32.25" customHeight="1" hidden="1">
      <c r="A22" s="60" t="s">
        <v>15</v>
      </c>
      <c r="B22" s="34"/>
      <c r="C22" s="8"/>
      <c r="D22" s="8"/>
      <c r="E22" s="9" t="e">
        <f>D22/C22*100</f>
        <v>#DIV/0!</v>
      </c>
      <c r="F22" s="8"/>
      <c r="G22" s="8"/>
      <c r="H22" s="13" t="e">
        <f>G22/F22*11</f>
        <v>#DIV/0!</v>
      </c>
      <c r="I22" s="8"/>
      <c r="J22" s="8"/>
      <c r="K22" s="9" t="e">
        <f>J22/I22*100</f>
        <v>#DIV/0!</v>
      </c>
    </row>
    <row r="23" spans="1:11" ht="15.75">
      <c r="A23" s="37" t="s">
        <v>14</v>
      </c>
      <c r="B23" s="34"/>
      <c r="C23" s="6">
        <f>C22+C21</f>
        <v>9</v>
      </c>
      <c r="D23" s="6">
        <f>D22+D21</f>
        <v>0</v>
      </c>
      <c r="E23" s="7">
        <f>D23/C23*100</f>
        <v>0</v>
      </c>
      <c r="F23" s="6">
        <f>F22+F21</f>
        <v>0</v>
      </c>
      <c r="G23" s="6">
        <f>G22+G21</f>
        <v>0</v>
      </c>
      <c r="H23" s="13"/>
      <c r="I23" s="6">
        <f>I22+I21</f>
        <v>0</v>
      </c>
      <c r="J23" s="6">
        <f>J22+J21</f>
        <v>0</v>
      </c>
      <c r="K23" s="9"/>
    </row>
    <row r="24" spans="1:11" ht="27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5.75" customHeight="1">
      <c r="A25" s="35" t="s">
        <v>22</v>
      </c>
      <c r="B25" s="36"/>
      <c r="C25" s="8">
        <v>5</v>
      </c>
      <c r="D25" s="8">
        <v>0</v>
      </c>
      <c r="E25" s="9">
        <f>D25/C25*100</f>
        <v>0</v>
      </c>
      <c r="F25" s="8"/>
      <c r="G25" s="8"/>
      <c r="H25" s="9"/>
      <c r="I25" s="8"/>
      <c r="J25" s="8"/>
      <c r="K25" s="4"/>
    </row>
    <row r="26" spans="1:11" ht="15.75" customHeight="1">
      <c r="A26" s="37" t="s">
        <v>14</v>
      </c>
      <c r="B26" s="34"/>
      <c r="C26" s="6">
        <f>C25</f>
        <v>5</v>
      </c>
      <c r="D26" s="6">
        <f>D25</f>
        <v>0</v>
      </c>
      <c r="E26" s="7">
        <f>D26/C26*100</f>
        <v>0</v>
      </c>
      <c r="F26" s="6">
        <f>F25</f>
        <v>0</v>
      </c>
      <c r="G26" s="6">
        <f>G25</f>
        <v>0</v>
      </c>
      <c r="H26" s="7"/>
      <c r="I26" s="6">
        <f>I25</f>
        <v>0</v>
      </c>
      <c r="J26" s="6">
        <f>J25</f>
        <v>0</v>
      </c>
      <c r="K26" s="5"/>
    </row>
    <row r="27" spans="1:11" ht="18.75" customHeight="1">
      <c r="A27" s="32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5.75" customHeight="1">
      <c r="A28" s="35" t="s">
        <v>22</v>
      </c>
      <c r="B28" s="36"/>
      <c r="C28" s="8">
        <v>1158.8</v>
      </c>
      <c r="D28" s="8">
        <v>0</v>
      </c>
      <c r="E28" s="9">
        <f>D28/C28*100</f>
        <v>0</v>
      </c>
      <c r="F28" s="8"/>
      <c r="G28" s="8"/>
      <c r="H28" s="9"/>
      <c r="I28" s="8"/>
      <c r="J28" s="8"/>
      <c r="K28" s="9"/>
    </row>
    <row r="29" spans="1:11" ht="15.75" customHeight="1">
      <c r="A29" s="37" t="s">
        <v>14</v>
      </c>
      <c r="B29" s="34"/>
      <c r="C29" s="6">
        <f>C28</f>
        <v>1158.8</v>
      </c>
      <c r="D29" s="6">
        <f>D28</f>
        <v>0</v>
      </c>
      <c r="E29" s="7">
        <f>D29/C29*100</f>
        <v>0</v>
      </c>
      <c r="F29" s="6">
        <f>F28</f>
        <v>0</v>
      </c>
      <c r="G29" s="6">
        <f>G28</f>
        <v>0</v>
      </c>
      <c r="H29" s="7"/>
      <c r="I29" s="6">
        <f>I28</f>
        <v>0</v>
      </c>
      <c r="J29" s="6">
        <f>J28</f>
        <v>0</v>
      </c>
      <c r="K29" s="7"/>
    </row>
    <row r="30" spans="1:11" ht="15.75">
      <c r="A30" s="58" t="s">
        <v>16</v>
      </c>
      <c r="B30" s="59"/>
      <c r="C30" s="18">
        <f>C23+C26+C29</f>
        <v>1172.8</v>
      </c>
      <c r="D30" s="18">
        <f>D23+D26+D29</f>
        <v>0</v>
      </c>
      <c r="E30" s="19">
        <f>D30/C30*100</f>
        <v>0</v>
      </c>
      <c r="F30" s="18">
        <f>F23+F26+F29</f>
        <v>0</v>
      </c>
      <c r="G30" s="18">
        <f>G23+G26+G29</f>
        <v>0</v>
      </c>
      <c r="H30" s="19"/>
      <c r="I30" s="18">
        <f>I23+I26+I29</f>
        <v>0</v>
      </c>
      <c r="J30" s="18">
        <f>J23+J26+J29</f>
        <v>0</v>
      </c>
      <c r="K30" s="19"/>
    </row>
    <row r="31" spans="1:11" ht="41.25" customHeight="1">
      <c r="A31" s="21" t="s">
        <v>5</v>
      </c>
      <c r="B31" s="42" t="s">
        <v>30</v>
      </c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5.75" customHeight="1">
      <c r="A32" s="32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</row>
    <row r="33" spans="1:11" ht="15.75" customHeight="1">
      <c r="A33" s="35" t="s">
        <v>22</v>
      </c>
      <c r="B33" s="36"/>
      <c r="C33" s="8">
        <v>500</v>
      </c>
      <c r="D33" s="8">
        <v>5.5</v>
      </c>
      <c r="E33" s="9">
        <f>D33/C33*100</f>
        <v>1.0999999999999999</v>
      </c>
      <c r="F33" s="8"/>
      <c r="G33" s="8"/>
      <c r="H33" s="9"/>
      <c r="I33" s="8"/>
      <c r="J33" s="8"/>
      <c r="K33" s="9"/>
    </row>
    <row r="34" spans="1:11" ht="15.75" customHeight="1">
      <c r="A34" s="37" t="s">
        <v>14</v>
      </c>
      <c r="B34" s="34"/>
      <c r="C34" s="6">
        <f>C33</f>
        <v>500</v>
      </c>
      <c r="D34" s="6">
        <f>D33</f>
        <v>5.5</v>
      </c>
      <c r="E34" s="7">
        <f>D34/C34*100</f>
        <v>1.0999999999999999</v>
      </c>
      <c r="F34" s="6">
        <f>F33</f>
        <v>0</v>
      </c>
      <c r="G34" s="6">
        <f>G33</f>
        <v>0</v>
      </c>
      <c r="H34" s="7"/>
      <c r="I34" s="6">
        <f>I33</f>
        <v>0</v>
      </c>
      <c r="J34" s="6">
        <f>J33</f>
        <v>0</v>
      </c>
      <c r="K34" s="7"/>
    </row>
    <row r="35" spans="1:11" ht="15.75" customHeight="1">
      <c r="A35" s="32" t="s">
        <v>32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5.75" customHeight="1">
      <c r="A36" s="35" t="s">
        <v>22</v>
      </c>
      <c r="B36" s="36"/>
      <c r="C36" s="8">
        <v>36</v>
      </c>
      <c r="D36" s="8">
        <v>0</v>
      </c>
      <c r="E36" s="9">
        <f>D36/C36*100</f>
        <v>0</v>
      </c>
      <c r="F36" s="8"/>
      <c r="G36" s="8"/>
      <c r="H36" s="9"/>
      <c r="I36" s="8"/>
      <c r="J36" s="8"/>
      <c r="K36" s="9"/>
    </row>
    <row r="37" spans="1:11" ht="15.75" customHeight="1">
      <c r="A37" s="37" t="s">
        <v>14</v>
      </c>
      <c r="B37" s="34"/>
      <c r="C37" s="6">
        <f>C36</f>
        <v>36</v>
      </c>
      <c r="D37" s="6">
        <f>D36</f>
        <v>0</v>
      </c>
      <c r="E37" s="7">
        <f>D37/C37*100</f>
        <v>0</v>
      </c>
      <c r="F37" s="6">
        <f>F36</f>
        <v>0</v>
      </c>
      <c r="G37" s="6">
        <f>G36</f>
        <v>0</v>
      </c>
      <c r="H37" s="7"/>
      <c r="I37" s="6">
        <f>I36</f>
        <v>0</v>
      </c>
      <c r="J37" s="6">
        <f>J36</f>
        <v>0</v>
      </c>
      <c r="K37" s="7"/>
    </row>
    <row r="38" spans="1:11" ht="15.75">
      <c r="A38" s="50" t="s">
        <v>16</v>
      </c>
      <c r="B38" s="51"/>
      <c r="C38" s="23">
        <f>C34+C37</f>
        <v>536</v>
      </c>
      <c r="D38" s="23">
        <f>D34+D37</f>
        <v>5.5</v>
      </c>
      <c r="E38" s="23">
        <f>D38/C38*100</f>
        <v>1.0261194029850746</v>
      </c>
      <c r="F38" s="23">
        <f>F34+F37</f>
        <v>0</v>
      </c>
      <c r="G38" s="23">
        <f>G34+G37</f>
        <v>0</v>
      </c>
      <c r="H38" s="23"/>
      <c r="I38" s="23">
        <f>I34+I37</f>
        <v>0</v>
      </c>
      <c r="J38" s="23">
        <f>J34+J37</f>
        <v>0</v>
      </c>
      <c r="K38" s="22"/>
    </row>
    <row r="39" spans="1:11" ht="26.25" customHeight="1">
      <c r="A39" s="24" t="s">
        <v>6</v>
      </c>
      <c r="B39" s="55" t="s">
        <v>33</v>
      </c>
      <c r="C39" s="56"/>
      <c r="D39" s="56"/>
      <c r="E39" s="56"/>
      <c r="F39" s="56"/>
      <c r="G39" s="56"/>
      <c r="H39" s="56"/>
      <c r="I39" s="56"/>
      <c r="J39" s="56"/>
      <c r="K39" s="57"/>
    </row>
    <row r="40" spans="1:11" ht="24" customHeight="1">
      <c r="A40" s="52" t="s">
        <v>34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>
      <c r="A41" s="35" t="s">
        <v>22</v>
      </c>
      <c r="B41" s="36"/>
      <c r="C41" s="9">
        <v>15</v>
      </c>
      <c r="D41" s="9">
        <v>0</v>
      </c>
      <c r="E41" s="9">
        <f>D41/C41*100</f>
        <v>0</v>
      </c>
      <c r="F41" s="9"/>
      <c r="G41" s="9"/>
      <c r="H41" s="9"/>
      <c r="I41" s="9"/>
      <c r="J41" s="9"/>
      <c r="K41" s="9"/>
    </row>
    <row r="42" spans="1:11" ht="15.75" customHeight="1">
      <c r="A42" s="37" t="s">
        <v>14</v>
      </c>
      <c r="B42" s="34"/>
      <c r="C42" s="7">
        <f>C41</f>
        <v>15</v>
      </c>
      <c r="D42" s="7">
        <f>D41</f>
        <v>0</v>
      </c>
      <c r="E42" s="7">
        <f>D42/C42*100</f>
        <v>0</v>
      </c>
      <c r="F42" s="7">
        <f>F41</f>
        <v>0</v>
      </c>
      <c r="G42" s="7">
        <f>G41</f>
        <v>0</v>
      </c>
      <c r="H42" s="7"/>
      <c r="I42" s="7">
        <f>I41</f>
        <v>0</v>
      </c>
      <c r="J42" s="7">
        <f>J41</f>
        <v>0</v>
      </c>
      <c r="K42" s="7"/>
    </row>
    <row r="43" spans="1:11" ht="15.75">
      <c r="A43" s="52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4"/>
    </row>
    <row r="44" spans="1:11" ht="15.75" customHeight="1">
      <c r="A44" s="35" t="s">
        <v>22</v>
      </c>
      <c r="B44" s="36"/>
      <c r="C44" s="9">
        <v>275</v>
      </c>
      <c r="D44" s="9">
        <v>29</v>
      </c>
      <c r="E44" s="9">
        <f>D44/C44*100</f>
        <v>10.545454545454545</v>
      </c>
      <c r="F44" s="9"/>
      <c r="G44" s="9"/>
      <c r="H44" s="9"/>
      <c r="I44" s="9"/>
      <c r="J44" s="9"/>
      <c r="K44" s="9"/>
    </row>
    <row r="45" spans="1:11" ht="17.25" customHeight="1">
      <c r="A45" s="37" t="s">
        <v>14</v>
      </c>
      <c r="B45" s="34"/>
      <c r="C45" s="7">
        <f>C44</f>
        <v>275</v>
      </c>
      <c r="D45" s="7">
        <f>D44</f>
        <v>29</v>
      </c>
      <c r="E45" s="7">
        <f>E44</f>
        <v>10.545454545454545</v>
      </c>
      <c r="F45" s="7">
        <f>F44</f>
        <v>0</v>
      </c>
      <c r="G45" s="7">
        <f>G44</f>
        <v>0</v>
      </c>
      <c r="H45" s="7"/>
      <c r="I45" s="7">
        <f>I44</f>
        <v>0</v>
      </c>
      <c r="J45" s="7">
        <f>J44</f>
        <v>0</v>
      </c>
      <c r="K45" s="7"/>
    </row>
    <row r="46" spans="1:11" ht="15.75" customHeight="1">
      <c r="A46" s="45" t="s">
        <v>16</v>
      </c>
      <c r="B46" s="46"/>
      <c r="C46" s="16">
        <f>C42+C45</f>
        <v>290</v>
      </c>
      <c r="D46" s="16">
        <f>D42+D45</f>
        <v>29</v>
      </c>
      <c r="E46" s="16">
        <f>D46/C46*100</f>
        <v>10</v>
      </c>
      <c r="F46" s="16">
        <f>F42+F45</f>
        <v>0</v>
      </c>
      <c r="G46" s="16">
        <f>G42+G45</f>
        <v>0</v>
      </c>
      <c r="H46" s="16"/>
      <c r="I46" s="16">
        <f>I42+I45</f>
        <v>0</v>
      </c>
      <c r="J46" s="16">
        <f>J42+J45</f>
        <v>0</v>
      </c>
      <c r="K46" s="16"/>
    </row>
    <row r="47" spans="1:11" ht="29.25" customHeight="1">
      <c r="A47" s="25" t="s">
        <v>7</v>
      </c>
      <c r="B47" s="47" t="s">
        <v>36</v>
      </c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24.75" customHeight="1">
      <c r="A48" s="32" t="s">
        <v>37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s="3" customFormat="1" ht="15.75" customHeight="1">
      <c r="A49" s="35" t="s">
        <v>22</v>
      </c>
      <c r="B49" s="36"/>
      <c r="C49" s="9">
        <v>5</v>
      </c>
      <c r="D49" s="9">
        <v>0</v>
      </c>
      <c r="E49" s="9">
        <f>D49/C49*100</f>
        <v>0</v>
      </c>
      <c r="F49" s="9"/>
      <c r="G49" s="9"/>
      <c r="H49" s="9"/>
      <c r="I49" s="9"/>
      <c r="J49" s="9"/>
      <c r="K49" s="9"/>
    </row>
    <row r="50" spans="1:11" ht="15.75" customHeight="1">
      <c r="A50" s="37" t="s">
        <v>14</v>
      </c>
      <c r="B50" s="34"/>
      <c r="C50" s="7">
        <f>C49</f>
        <v>5</v>
      </c>
      <c r="D50" s="7">
        <f>D49</f>
        <v>0</v>
      </c>
      <c r="E50" s="7">
        <f>E49</f>
        <v>0</v>
      </c>
      <c r="F50" s="7">
        <f>F49</f>
        <v>0</v>
      </c>
      <c r="G50" s="7">
        <f>G49</f>
        <v>0</v>
      </c>
      <c r="H50" s="7"/>
      <c r="I50" s="7">
        <f>I49</f>
        <v>0</v>
      </c>
      <c r="J50" s="7">
        <f>J49</f>
        <v>0</v>
      </c>
      <c r="K50" s="7"/>
    </row>
    <row r="51" spans="1:11" ht="21" customHeight="1">
      <c r="A51" s="32" t="s">
        <v>38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15.75" customHeight="1">
      <c r="A52" s="35" t="s">
        <v>22</v>
      </c>
      <c r="B52" s="36"/>
      <c r="C52" s="9">
        <v>35</v>
      </c>
      <c r="D52" s="9">
        <v>0</v>
      </c>
      <c r="E52" s="9">
        <f>D52/C52*100</f>
        <v>0</v>
      </c>
      <c r="F52" s="9"/>
      <c r="G52" s="9"/>
      <c r="H52" s="9"/>
      <c r="I52" s="9"/>
      <c r="J52" s="9"/>
      <c r="K52" s="9"/>
    </row>
    <row r="53" spans="1:11" ht="15.75" customHeight="1">
      <c r="A53" s="37" t="s">
        <v>14</v>
      </c>
      <c r="B53" s="34"/>
      <c r="C53" s="7">
        <f>C52</f>
        <v>35</v>
      </c>
      <c r="D53" s="7">
        <f>D52</f>
        <v>0</v>
      </c>
      <c r="E53" s="7">
        <f>D53/C53*100</f>
        <v>0</v>
      </c>
      <c r="F53" s="7">
        <f>F52</f>
        <v>0</v>
      </c>
      <c r="G53" s="7">
        <f>G52</f>
        <v>0</v>
      </c>
      <c r="H53" s="7"/>
      <c r="I53" s="7">
        <f>I52</f>
        <v>0</v>
      </c>
      <c r="J53" s="7">
        <f>J52</f>
        <v>0</v>
      </c>
      <c r="K53" s="7"/>
    </row>
    <row r="54" spans="1:11" ht="15.75">
      <c r="A54" s="38" t="s">
        <v>16</v>
      </c>
      <c r="B54" s="39"/>
      <c r="C54" s="19">
        <f>C50+C53</f>
        <v>40</v>
      </c>
      <c r="D54" s="19">
        <f>D50+D53</f>
        <v>0</v>
      </c>
      <c r="E54" s="19">
        <f>E50+E53</f>
        <v>0</v>
      </c>
      <c r="F54" s="19"/>
      <c r="G54" s="19">
        <f>G50+G53</f>
        <v>0</v>
      </c>
      <c r="H54" s="26"/>
      <c r="I54" s="19"/>
      <c r="J54" s="19">
        <f>J50+J53</f>
        <v>0</v>
      </c>
      <c r="K54" s="26"/>
    </row>
    <row r="55" spans="1:11" ht="24" customHeight="1">
      <c r="A55" s="21" t="s">
        <v>8</v>
      </c>
      <c r="B55" s="42" t="s">
        <v>39</v>
      </c>
      <c r="C55" s="43"/>
      <c r="D55" s="43"/>
      <c r="E55" s="43"/>
      <c r="F55" s="43"/>
      <c r="G55" s="43"/>
      <c r="H55" s="43"/>
      <c r="I55" s="43"/>
      <c r="J55" s="43"/>
      <c r="K55" s="44"/>
    </row>
    <row r="56" spans="1:11" ht="33.75" customHeight="1">
      <c r="A56" s="32" t="s">
        <v>40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</row>
    <row r="57" spans="1:11" ht="23.25" customHeight="1">
      <c r="A57" s="35" t="s">
        <v>22</v>
      </c>
      <c r="B57" s="36"/>
      <c r="C57" s="9">
        <v>475</v>
      </c>
      <c r="D57" s="9">
        <v>47</v>
      </c>
      <c r="E57" s="9">
        <f>D57/C57*100</f>
        <v>9.894736842105264</v>
      </c>
      <c r="F57" s="9"/>
      <c r="G57" s="9"/>
      <c r="H57" s="9"/>
      <c r="I57" s="9">
        <v>100</v>
      </c>
      <c r="J57" s="9">
        <v>0</v>
      </c>
      <c r="K57" s="9">
        <f>J57/I57*100</f>
        <v>0</v>
      </c>
    </row>
    <row r="58" spans="1:11" ht="15.75" customHeight="1">
      <c r="A58" s="37" t="s">
        <v>14</v>
      </c>
      <c r="B58" s="34"/>
      <c r="C58" s="7">
        <f>C57</f>
        <v>475</v>
      </c>
      <c r="D58" s="7">
        <f>D57</f>
        <v>47</v>
      </c>
      <c r="E58" s="7">
        <f>E57</f>
        <v>9.894736842105264</v>
      </c>
      <c r="F58" s="7">
        <f>F57</f>
        <v>0</v>
      </c>
      <c r="G58" s="7">
        <f>G57</f>
        <v>0</v>
      </c>
      <c r="H58" s="7"/>
      <c r="I58" s="7">
        <f>I57</f>
        <v>100</v>
      </c>
      <c r="J58" s="7">
        <f>J57</f>
        <v>0</v>
      </c>
      <c r="K58" s="7">
        <f>K57</f>
        <v>0</v>
      </c>
    </row>
    <row r="59" spans="1:11" ht="22.5" customHeight="1">
      <c r="A59" s="32" t="s">
        <v>41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15.75" customHeight="1">
      <c r="A60" s="35" t="s">
        <v>22</v>
      </c>
      <c r="B60" s="36"/>
      <c r="C60" s="9">
        <v>4438.3</v>
      </c>
      <c r="D60" s="9">
        <v>310</v>
      </c>
      <c r="E60" s="9">
        <f>D60/C60*100</f>
        <v>6.984656287317216</v>
      </c>
      <c r="F60" s="9"/>
      <c r="G60" s="9"/>
      <c r="H60" s="9"/>
      <c r="I60" s="9">
        <v>1715.1</v>
      </c>
      <c r="J60" s="9">
        <v>0</v>
      </c>
      <c r="K60" s="9">
        <f>J60/I60*100</f>
        <v>0</v>
      </c>
    </row>
    <row r="61" spans="1:11" ht="15.75" customHeight="1">
      <c r="A61" s="37" t="s">
        <v>14</v>
      </c>
      <c r="B61" s="34"/>
      <c r="C61" s="7">
        <f>C60</f>
        <v>4438.3</v>
      </c>
      <c r="D61" s="7">
        <f>D60</f>
        <v>310</v>
      </c>
      <c r="E61" s="7">
        <f>D61/C61*100</f>
        <v>6.984656287317216</v>
      </c>
      <c r="F61" s="7">
        <f>F60</f>
        <v>0</v>
      </c>
      <c r="G61" s="7">
        <f>G60</f>
        <v>0</v>
      </c>
      <c r="H61" s="7"/>
      <c r="I61" s="7">
        <f>I60</f>
        <v>1715.1</v>
      </c>
      <c r="J61" s="7">
        <f>J60</f>
        <v>0</v>
      </c>
      <c r="K61" s="7">
        <f>K60</f>
        <v>0</v>
      </c>
    </row>
    <row r="62" spans="1:11" ht="15.75">
      <c r="A62" s="85" t="s">
        <v>16</v>
      </c>
      <c r="B62" s="86"/>
      <c r="C62" s="23">
        <f>C58+C61</f>
        <v>4913.3</v>
      </c>
      <c r="D62" s="23">
        <f>D58+D61</f>
        <v>357</v>
      </c>
      <c r="E62" s="23">
        <f>E58+E61</f>
        <v>16.879393129422482</v>
      </c>
      <c r="F62" s="23">
        <f>F58+F61</f>
        <v>0</v>
      </c>
      <c r="G62" s="23">
        <f>G58+G61</f>
        <v>0</v>
      </c>
      <c r="H62" s="27"/>
      <c r="I62" s="23">
        <f>I58+I61</f>
        <v>1815.1</v>
      </c>
      <c r="J62" s="23">
        <f>J58+J61</f>
        <v>0</v>
      </c>
      <c r="K62" s="23">
        <f>K58+K61</f>
        <v>0</v>
      </c>
    </row>
    <row r="63" spans="1:11" ht="45" customHeight="1">
      <c r="A63" s="28" t="s">
        <v>9</v>
      </c>
      <c r="B63" s="55" t="s">
        <v>42</v>
      </c>
      <c r="C63" s="56"/>
      <c r="D63" s="56"/>
      <c r="E63" s="56"/>
      <c r="F63" s="56"/>
      <c r="G63" s="56"/>
      <c r="H63" s="56"/>
      <c r="I63" s="56"/>
      <c r="J63" s="56"/>
      <c r="K63" s="57"/>
    </row>
    <row r="64" spans="1:11" ht="33" customHeight="1">
      <c r="A64" s="32" t="s">
        <v>43</v>
      </c>
      <c r="B64" s="64"/>
      <c r="C64" s="53"/>
      <c r="D64" s="53"/>
      <c r="E64" s="53"/>
      <c r="F64" s="53"/>
      <c r="G64" s="53"/>
      <c r="H64" s="53"/>
      <c r="I64" s="53"/>
      <c r="J64" s="53"/>
      <c r="K64" s="54"/>
    </row>
    <row r="65" spans="1:11" ht="15.75" customHeight="1">
      <c r="A65" s="35" t="s">
        <v>22</v>
      </c>
      <c r="B65" s="36"/>
      <c r="C65" s="9">
        <v>23</v>
      </c>
      <c r="D65" s="9">
        <v>3.8</v>
      </c>
      <c r="E65" s="9">
        <f>D65/C65*100</f>
        <v>16.52173913043478</v>
      </c>
      <c r="F65" s="9"/>
      <c r="G65" s="9"/>
      <c r="H65" s="9"/>
      <c r="I65" s="9"/>
      <c r="J65" s="9"/>
      <c r="K65" s="9"/>
    </row>
    <row r="66" spans="1:11" ht="15.75">
      <c r="A66" s="82" t="s">
        <v>14</v>
      </c>
      <c r="B66" s="88"/>
      <c r="C66" s="7">
        <f>C65</f>
        <v>23</v>
      </c>
      <c r="D66" s="7">
        <f>D65</f>
        <v>3.8</v>
      </c>
      <c r="E66" s="7">
        <f>D66/C66*100</f>
        <v>16.52173913043478</v>
      </c>
      <c r="F66" s="7">
        <f>F65</f>
        <v>0</v>
      </c>
      <c r="G66" s="7">
        <f>G65</f>
        <v>0</v>
      </c>
      <c r="H66" s="7"/>
      <c r="I66" s="7">
        <f>I65</f>
        <v>0</v>
      </c>
      <c r="J66" s="7">
        <f>J65</f>
        <v>0</v>
      </c>
      <c r="K66" s="7"/>
    </row>
    <row r="67" spans="1:11" ht="15.75">
      <c r="A67" s="89" t="s">
        <v>16</v>
      </c>
      <c r="B67" s="90"/>
      <c r="C67" s="16">
        <f>C66</f>
        <v>23</v>
      </c>
      <c r="D67" s="16">
        <f>D66</f>
        <v>3.8</v>
      </c>
      <c r="E67" s="16">
        <f>E66</f>
        <v>16.52173913043478</v>
      </c>
      <c r="F67" s="16">
        <f>F66</f>
        <v>0</v>
      </c>
      <c r="G67" s="16">
        <f>G66</f>
        <v>0</v>
      </c>
      <c r="H67" s="29"/>
      <c r="I67" s="16">
        <f>I66</f>
        <v>0</v>
      </c>
      <c r="J67" s="16">
        <f>J66</f>
        <v>0</v>
      </c>
      <c r="K67" s="29"/>
    </row>
    <row r="68" spans="1:11" ht="40.5" customHeight="1">
      <c r="A68" s="20" t="s">
        <v>10</v>
      </c>
      <c r="B68" s="47" t="s">
        <v>44</v>
      </c>
      <c r="C68" s="48"/>
      <c r="D68" s="48"/>
      <c r="E68" s="48"/>
      <c r="F68" s="48"/>
      <c r="G68" s="48"/>
      <c r="H68" s="48"/>
      <c r="I68" s="48"/>
      <c r="J68" s="48"/>
      <c r="K68" s="49"/>
    </row>
    <row r="69" spans="1:11" ht="36.75" customHeight="1">
      <c r="A69" s="52" t="s">
        <v>45</v>
      </c>
      <c r="B69" s="76"/>
      <c r="C69" s="76"/>
      <c r="D69" s="76"/>
      <c r="E69" s="76"/>
      <c r="F69" s="76"/>
      <c r="G69" s="76"/>
      <c r="H69" s="76"/>
      <c r="I69" s="76"/>
      <c r="J69" s="76"/>
      <c r="K69" s="77"/>
    </row>
    <row r="70" spans="1:11" ht="27" customHeight="1">
      <c r="A70" s="35" t="s">
        <v>22</v>
      </c>
      <c r="B70" s="36"/>
      <c r="C70" s="9">
        <v>15</v>
      </c>
      <c r="D70" s="9">
        <v>0</v>
      </c>
      <c r="E70" s="9">
        <f>D70/C70*100</f>
        <v>0</v>
      </c>
      <c r="F70" s="9"/>
      <c r="G70" s="9"/>
      <c r="H70" s="9"/>
      <c r="I70" s="9"/>
      <c r="J70" s="9"/>
      <c r="K70" s="9"/>
    </row>
    <row r="71" spans="1:11" ht="15.75">
      <c r="A71" s="37" t="s">
        <v>14</v>
      </c>
      <c r="B71" s="87"/>
      <c r="C71" s="7">
        <f>C70</f>
        <v>15</v>
      </c>
      <c r="D71" s="7">
        <f>D70</f>
        <v>0</v>
      </c>
      <c r="E71" s="9">
        <f>D71/C71*100</f>
        <v>0</v>
      </c>
      <c r="F71" s="7">
        <f>F70</f>
        <v>0</v>
      </c>
      <c r="G71" s="7">
        <f>G70</f>
        <v>0</v>
      </c>
      <c r="H71" s="9"/>
      <c r="I71" s="7">
        <f>I70</f>
        <v>0</v>
      </c>
      <c r="J71" s="7">
        <f>J70</f>
        <v>0</v>
      </c>
      <c r="K71" s="9"/>
    </row>
    <row r="72" spans="1:11" ht="15.75">
      <c r="A72" s="38" t="s">
        <v>16</v>
      </c>
      <c r="B72" s="39"/>
      <c r="C72" s="19">
        <f>C71</f>
        <v>15</v>
      </c>
      <c r="D72" s="19">
        <f>D71</f>
        <v>0</v>
      </c>
      <c r="E72" s="19">
        <f>D72/C72*100</f>
        <v>0</v>
      </c>
      <c r="F72" s="19">
        <f>F71</f>
        <v>0</v>
      </c>
      <c r="G72" s="19">
        <f>G71</f>
        <v>0</v>
      </c>
      <c r="H72" s="19"/>
      <c r="I72" s="19">
        <f>I71</f>
        <v>0</v>
      </c>
      <c r="J72" s="19">
        <f>J71</f>
        <v>0</v>
      </c>
      <c r="K72" s="19"/>
    </row>
    <row r="73" spans="1:11" ht="40.5" customHeight="1">
      <c r="A73" s="21" t="s">
        <v>11</v>
      </c>
      <c r="B73" s="42" t="s">
        <v>46</v>
      </c>
      <c r="C73" s="43"/>
      <c r="D73" s="43"/>
      <c r="E73" s="43"/>
      <c r="F73" s="43"/>
      <c r="G73" s="43"/>
      <c r="H73" s="43"/>
      <c r="I73" s="43"/>
      <c r="J73" s="43"/>
      <c r="K73" s="44"/>
    </row>
    <row r="74" spans="1:11" ht="21" customHeight="1">
      <c r="A74" s="52" t="s">
        <v>47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</row>
    <row r="75" spans="1:11" ht="15.75" customHeight="1">
      <c r="A75" s="35" t="s">
        <v>22</v>
      </c>
      <c r="B75" s="36"/>
      <c r="C75" s="9">
        <v>50</v>
      </c>
      <c r="D75" s="9">
        <v>2.5</v>
      </c>
      <c r="E75" s="9">
        <f>D75/C75*100</f>
        <v>5</v>
      </c>
      <c r="F75" s="9"/>
      <c r="G75" s="9"/>
      <c r="H75" s="9"/>
      <c r="I75" s="9"/>
      <c r="J75" s="9"/>
      <c r="K75" s="9"/>
    </row>
    <row r="76" spans="1:11" ht="15.75" customHeight="1">
      <c r="A76" s="37" t="s">
        <v>14</v>
      </c>
      <c r="B76" s="87"/>
      <c r="C76" s="7">
        <f>C75</f>
        <v>50</v>
      </c>
      <c r="D76" s="7">
        <f>D75</f>
        <v>2.5</v>
      </c>
      <c r="E76" s="7">
        <f>D76/C76*100</f>
        <v>5</v>
      </c>
      <c r="F76" s="7">
        <f>F75</f>
        <v>0</v>
      </c>
      <c r="G76" s="7">
        <f>G75</f>
        <v>0</v>
      </c>
      <c r="H76" s="5"/>
      <c r="I76" s="7">
        <f>I75</f>
        <v>0</v>
      </c>
      <c r="J76" s="7">
        <f>J75</f>
        <v>0</v>
      </c>
      <c r="K76" s="5"/>
    </row>
    <row r="77" spans="1:11" ht="15.75">
      <c r="A77" s="93" t="s">
        <v>16</v>
      </c>
      <c r="B77" s="94"/>
      <c r="C77" s="23">
        <f>C76</f>
        <v>50</v>
      </c>
      <c r="D77" s="23">
        <f>D76</f>
        <v>2.5</v>
      </c>
      <c r="E77" s="23">
        <f>D77/C77*100</f>
        <v>5</v>
      </c>
      <c r="F77" s="23">
        <f>F76</f>
        <v>0</v>
      </c>
      <c r="G77" s="23">
        <f>G76</f>
        <v>0</v>
      </c>
      <c r="H77" s="22"/>
      <c r="I77" s="23">
        <f>I76</f>
        <v>0</v>
      </c>
      <c r="J77" s="23">
        <f>J76</f>
        <v>0</v>
      </c>
      <c r="K77" s="22"/>
    </row>
    <row r="78" spans="1:11" ht="39.75" customHeight="1">
      <c r="A78" s="28">
        <v>10</v>
      </c>
      <c r="B78" s="55" t="s">
        <v>48</v>
      </c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20.25" customHeight="1">
      <c r="A79" s="52" t="s">
        <v>49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</row>
    <row r="80" spans="1:11" ht="30" customHeight="1">
      <c r="A80" s="35" t="s">
        <v>22</v>
      </c>
      <c r="B80" s="36"/>
      <c r="C80" s="9">
        <v>3</v>
      </c>
      <c r="D80" s="9">
        <v>0</v>
      </c>
      <c r="E80" s="9">
        <f>D80/C80*100</f>
        <v>0</v>
      </c>
      <c r="F80" s="9"/>
      <c r="G80" s="9"/>
      <c r="H80" s="9"/>
      <c r="I80" s="9"/>
      <c r="J80" s="9"/>
      <c r="K80" s="9"/>
    </row>
    <row r="81" spans="1:11" ht="15.75">
      <c r="A81" s="82" t="s">
        <v>14</v>
      </c>
      <c r="B81" s="88"/>
      <c r="C81" s="7">
        <f aca="true" t="shared" si="0" ref="C81:G82">C80</f>
        <v>3</v>
      </c>
      <c r="D81" s="7">
        <f t="shared" si="0"/>
        <v>0</v>
      </c>
      <c r="E81" s="7">
        <f t="shared" si="0"/>
        <v>0</v>
      </c>
      <c r="F81" s="7">
        <f t="shared" si="0"/>
        <v>0</v>
      </c>
      <c r="G81" s="7">
        <f t="shared" si="0"/>
        <v>0</v>
      </c>
      <c r="H81" s="5"/>
      <c r="I81" s="7">
        <f>I80</f>
        <v>0</v>
      </c>
      <c r="J81" s="7">
        <f>J80</f>
        <v>0</v>
      </c>
      <c r="K81" s="5"/>
    </row>
    <row r="82" spans="1:11" ht="15.75">
      <c r="A82" s="89" t="s">
        <v>16</v>
      </c>
      <c r="B82" s="90"/>
      <c r="C82" s="30">
        <f t="shared" si="0"/>
        <v>3</v>
      </c>
      <c r="D82" s="30">
        <f t="shared" si="0"/>
        <v>0</v>
      </c>
      <c r="E82" s="30">
        <f t="shared" si="0"/>
        <v>0</v>
      </c>
      <c r="F82" s="30">
        <f t="shared" si="0"/>
        <v>0</v>
      </c>
      <c r="G82" s="30">
        <f t="shared" si="0"/>
        <v>0</v>
      </c>
      <c r="H82" s="31"/>
      <c r="I82" s="30">
        <f>I81</f>
        <v>0</v>
      </c>
      <c r="J82" s="30">
        <f>J81</f>
        <v>0</v>
      </c>
      <c r="K82" s="31"/>
    </row>
    <row r="83" spans="1:11" ht="38.25" customHeight="1">
      <c r="A83" s="91" t="s">
        <v>17</v>
      </c>
      <c r="B83" s="92"/>
      <c r="C83" s="12">
        <f>C18+C30+C38+C46+C54+C62+C67+C72+C77+C82</f>
        <v>7066.1</v>
      </c>
      <c r="D83" s="12">
        <f aca="true" t="shared" si="1" ref="D83:K83">D18+D30+D38+D46+D54+D62+D67+D72+D77+D82</f>
        <v>397.8</v>
      </c>
      <c r="E83" s="12">
        <f t="shared" si="1"/>
        <v>49.42725166284234</v>
      </c>
      <c r="F83" s="12">
        <f t="shared" si="1"/>
        <v>0</v>
      </c>
      <c r="G83" s="12">
        <f t="shared" si="1"/>
        <v>0</v>
      </c>
      <c r="H83" s="12">
        <f t="shared" si="1"/>
        <v>0</v>
      </c>
      <c r="I83" s="12">
        <f t="shared" si="1"/>
        <v>1815.1</v>
      </c>
      <c r="J83" s="12">
        <f t="shared" si="1"/>
        <v>0</v>
      </c>
      <c r="K83" s="12">
        <f t="shared" si="1"/>
        <v>0</v>
      </c>
    </row>
  </sheetData>
  <sheetProtection/>
  <mergeCells count="88">
    <mergeCell ref="A81:B81"/>
    <mergeCell ref="A82:B82"/>
    <mergeCell ref="A83:B83"/>
    <mergeCell ref="A21:B21"/>
    <mergeCell ref="B73:K73"/>
    <mergeCell ref="A74:K74"/>
    <mergeCell ref="A72:B72"/>
    <mergeCell ref="A75:B75"/>
    <mergeCell ref="A77:B77"/>
    <mergeCell ref="A80:B80"/>
    <mergeCell ref="A76:B76"/>
    <mergeCell ref="B78:K78"/>
    <mergeCell ref="A79:K79"/>
    <mergeCell ref="A66:B66"/>
    <mergeCell ref="A70:B70"/>
    <mergeCell ref="A71:B71"/>
    <mergeCell ref="A67:B67"/>
    <mergeCell ref="B68:K68"/>
    <mergeCell ref="A69:K69"/>
    <mergeCell ref="A1:K1"/>
    <mergeCell ref="A62:B62"/>
    <mergeCell ref="B63:K63"/>
    <mergeCell ref="A64:K64"/>
    <mergeCell ref="B3:B4"/>
    <mergeCell ref="D3:D4"/>
    <mergeCell ref="E3:E4"/>
    <mergeCell ref="A8:B8"/>
    <mergeCell ref="A7:B7"/>
    <mergeCell ref="A9:K9"/>
    <mergeCell ref="A12:K12"/>
    <mergeCell ref="A13:B13"/>
    <mergeCell ref="A15:K15"/>
    <mergeCell ref="A16:B16"/>
    <mergeCell ref="A10:B10"/>
    <mergeCell ref="A11:B11"/>
    <mergeCell ref="F3:H3"/>
    <mergeCell ref="I3:K3"/>
    <mergeCell ref="B5:K5"/>
    <mergeCell ref="A6:K6"/>
    <mergeCell ref="C3:C4"/>
    <mergeCell ref="A3:A4"/>
    <mergeCell ref="A22:B22"/>
    <mergeCell ref="A23:B23"/>
    <mergeCell ref="A24:K24"/>
    <mergeCell ref="A25:B25"/>
    <mergeCell ref="A14:B14"/>
    <mergeCell ref="A17:B17"/>
    <mergeCell ref="A20:K20"/>
    <mergeCell ref="A18:B18"/>
    <mergeCell ref="B19:K19"/>
    <mergeCell ref="A32:K32"/>
    <mergeCell ref="A30:B30"/>
    <mergeCell ref="A26:B26"/>
    <mergeCell ref="A33:B33"/>
    <mergeCell ref="A35:K35"/>
    <mergeCell ref="A36:B36"/>
    <mergeCell ref="B31:K31"/>
    <mergeCell ref="A27:K27"/>
    <mergeCell ref="A28:B28"/>
    <mergeCell ref="A29:B29"/>
    <mergeCell ref="A41:B41"/>
    <mergeCell ref="A43:K43"/>
    <mergeCell ref="A34:B34"/>
    <mergeCell ref="B39:K39"/>
    <mergeCell ref="A40:K40"/>
    <mergeCell ref="A37:B37"/>
    <mergeCell ref="E2:K2"/>
    <mergeCell ref="A61:B61"/>
    <mergeCell ref="B55:K55"/>
    <mergeCell ref="A56:K56"/>
    <mergeCell ref="A44:B44"/>
    <mergeCell ref="A45:B45"/>
    <mergeCell ref="A46:B46"/>
    <mergeCell ref="B47:K47"/>
    <mergeCell ref="A38:B38"/>
    <mergeCell ref="A42:B42"/>
    <mergeCell ref="A60:B60"/>
    <mergeCell ref="A58:B58"/>
    <mergeCell ref="A57:B57"/>
    <mergeCell ref="A54:B54"/>
    <mergeCell ref="A59:K59"/>
    <mergeCell ref="A65:B65"/>
    <mergeCell ref="A48:K48"/>
    <mergeCell ref="A49:B49"/>
    <mergeCell ref="A50:B50"/>
    <mergeCell ref="A51:K51"/>
    <mergeCell ref="A52:B52"/>
    <mergeCell ref="A53:B53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админ</cp:lastModifiedBy>
  <cp:lastPrinted>2017-01-31T05:43:54Z</cp:lastPrinted>
  <dcterms:created xsi:type="dcterms:W3CDTF">2016-11-22T06:59:06Z</dcterms:created>
  <dcterms:modified xsi:type="dcterms:W3CDTF">2017-06-29T07:54:42Z</dcterms:modified>
  <cp:category/>
  <cp:version/>
  <cp:contentType/>
  <cp:contentStatus/>
</cp:coreProperties>
</file>